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755" firstSheet="4" activeTab="6"/>
  </bookViews>
  <sheets>
    <sheet name="ЯМЗ 238,236, Камаз" sheetId="3" r:id="rId1"/>
    <sheet name="Атего,LT, T5,Sprinter 5 ц. Тата" sheetId="4" r:id="rId2"/>
    <sheet name="ГАЗ 53, МТЗ, 402" sheetId="5" r:id="rId3"/>
    <sheet name="16 кл,ЗИЛ 130, 4ц груз," sheetId="6" r:id="rId4"/>
    <sheet name="8 кл" sheetId="7" r:id="rId5"/>
    <sheet name="6ц груз, СМД 4ц., V-6 V-8" sheetId="8" r:id="rId6"/>
    <sheet name=" Д260, кард. вал" sheetId="9" r:id="rId7"/>
    <sheet name="СМД Д65  6ц" sheetId="10" r:id="rId8"/>
    <sheet name="токарные работы" sheetId="11" r:id="rId9"/>
    <sheet name="4ц 8кл. " sheetId="12" r:id="rId10"/>
  </sheets>
  <calcPr calcId="125725"/>
</workbook>
</file>

<file path=xl/calcChain.xml><?xml version="1.0" encoding="utf-8"?>
<calcChain xmlns="http://schemas.openxmlformats.org/spreadsheetml/2006/main">
  <c r="F15" i="9"/>
  <c r="F22"/>
  <c r="F14"/>
  <c r="A6" i="10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5"/>
  <c r="L27" i="12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27" s="1"/>
  <c r="J4"/>
  <c r="F17"/>
  <c r="F16"/>
  <c r="F15"/>
  <c r="F14"/>
  <c r="F13"/>
  <c r="F12"/>
  <c r="F11"/>
  <c r="P10"/>
  <c r="F10"/>
  <c r="P9"/>
  <c r="F9"/>
  <c r="P8"/>
  <c r="F8"/>
  <c r="P7"/>
  <c r="F7"/>
  <c r="P6"/>
  <c r="F6"/>
  <c r="P5"/>
  <c r="P27" s="1"/>
  <c r="F5"/>
  <c r="F27" s="1"/>
  <c r="P4"/>
  <c r="F4"/>
  <c r="F47" i="11"/>
  <c r="F46"/>
  <c r="F45"/>
  <c r="F44"/>
  <c r="F43"/>
  <c r="F42"/>
  <c r="F41"/>
  <c r="F40"/>
  <c r="F39"/>
  <c r="F38"/>
  <c r="F37"/>
  <c r="F36"/>
  <c r="F35"/>
  <c r="F33"/>
  <c r="F32"/>
  <c r="F31"/>
  <c r="F30"/>
  <c r="F29"/>
  <c r="F28"/>
  <c r="F27"/>
  <c r="F26"/>
  <c r="F25"/>
  <c r="F24"/>
  <c r="F23"/>
  <c r="F22"/>
  <c r="F21"/>
  <c r="F20"/>
  <c r="F19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F18"/>
  <c r="F17"/>
  <c r="F16"/>
  <c r="F15"/>
  <c r="F14"/>
  <c r="F13"/>
  <c r="F12"/>
  <c r="F11"/>
  <c r="F10"/>
  <c r="F9"/>
  <c r="F8"/>
  <c r="F7"/>
  <c r="F6"/>
  <c r="F5"/>
  <c r="A5"/>
  <c r="F4"/>
  <c r="F57" i="8"/>
  <c r="K57"/>
  <c r="O57"/>
  <c r="A58"/>
  <c r="F58"/>
  <c r="K58"/>
  <c r="O58"/>
  <c r="A59"/>
  <c r="F59"/>
  <c r="K59"/>
  <c r="O59"/>
  <c r="A60"/>
  <c r="F60"/>
  <c r="K60"/>
  <c r="O60"/>
  <c r="A61"/>
  <c r="F61"/>
  <c r="K61"/>
  <c r="O61"/>
  <c r="K62"/>
  <c r="K63"/>
  <c r="K64"/>
  <c r="O37" i="10"/>
  <c r="L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F10"/>
  <c r="J9"/>
  <c r="F9"/>
  <c r="J8"/>
  <c r="F8"/>
  <c r="J7"/>
  <c r="F7"/>
  <c r="P6"/>
  <c r="J6"/>
  <c r="F6"/>
  <c r="P5"/>
  <c r="J5"/>
  <c r="F5"/>
  <c r="P4"/>
  <c r="P37" s="1"/>
  <c r="J4"/>
  <c r="J37" s="1"/>
  <c r="F4"/>
  <c r="F37" s="1"/>
  <c r="P14" i="9"/>
  <c r="P13"/>
  <c r="P12"/>
  <c r="P11"/>
  <c r="P10"/>
  <c r="P9"/>
  <c r="P8"/>
  <c r="P7"/>
  <c r="K8"/>
  <c r="K9"/>
  <c r="K10"/>
  <c r="K11"/>
  <c r="K12"/>
  <c r="K13"/>
  <c r="K14"/>
  <c r="K15"/>
  <c r="K16"/>
  <c r="K17"/>
  <c r="K18"/>
  <c r="K19"/>
  <c r="K20"/>
  <c r="K21"/>
  <c r="K7"/>
  <c r="N22"/>
  <c r="D22"/>
  <c r="F13"/>
  <c r="F12"/>
  <c r="F11"/>
  <c r="F10"/>
  <c r="F9"/>
  <c r="F8"/>
  <c r="A8"/>
  <c r="A9" s="1"/>
  <c r="A10" s="1"/>
  <c r="A11" s="1"/>
  <c r="A12" s="1"/>
  <c r="A13" s="1"/>
  <c r="F7"/>
  <c r="J52" i="8"/>
  <c r="J51"/>
  <c r="J50"/>
  <c r="A39"/>
  <c r="A40" s="1"/>
  <c r="A41" s="1"/>
  <c r="A42" s="1"/>
  <c r="F42"/>
  <c r="F41"/>
  <c r="N33"/>
  <c r="L23"/>
  <c r="L24"/>
  <c r="L25"/>
  <c r="L26"/>
  <c r="L27"/>
  <c r="L28"/>
  <c r="L29"/>
  <c r="L30"/>
  <c r="L31"/>
  <c r="L32"/>
  <c r="L22"/>
  <c r="K23"/>
  <c r="K24"/>
  <c r="K25"/>
  <c r="K26"/>
  <c r="K27"/>
  <c r="K28"/>
  <c r="K29"/>
  <c r="K30"/>
  <c r="K31"/>
  <c r="K32"/>
  <c r="K22"/>
  <c r="R22"/>
  <c r="R23"/>
  <c r="R24"/>
  <c r="A23"/>
  <c r="A24" s="1"/>
  <c r="A25" s="1"/>
  <c r="A26" s="1"/>
  <c r="A27" s="1"/>
  <c r="A28" s="1"/>
  <c r="A29" s="1"/>
  <c r="A30" s="1"/>
  <c r="F30"/>
  <c r="F28"/>
  <c r="F27"/>
  <c r="F26"/>
  <c r="F25"/>
  <c r="F24"/>
  <c r="F23"/>
  <c r="K15"/>
  <c r="K14"/>
  <c r="K13"/>
  <c r="K12"/>
  <c r="K11"/>
  <c r="K10"/>
  <c r="K9"/>
  <c r="K8"/>
  <c r="K7"/>
  <c r="K6"/>
  <c r="K5"/>
  <c r="F15"/>
  <c r="F14"/>
  <c r="F13"/>
  <c r="F12"/>
  <c r="F11"/>
  <c r="F10"/>
  <c r="F9"/>
  <c r="F8"/>
  <c r="F7"/>
  <c r="F6"/>
  <c r="A6"/>
  <c r="A7" s="1"/>
  <c r="A8" s="1"/>
  <c r="A9" s="1"/>
  <c r="A10" s="1"/>
  <c r="A11" s="1"/>
  <c r="A12" s="1"/>
  <c r="A13" s="1"/>
  <c r="A14" s="1"/>
  <c r="A15" s="1"/>
  <c r="O53"/>
  <c r="L53"/>
  <c r="J49"/>
  <c r="J48"/>
  <c r="J47"/>
  <c r="J46"/>
  <c r="J45"/>
  <c r="J44"/>
  <c r="J43"/>
  <c r="P42"/>
  <c r="J42"/>
  <c r="P41"/>
  <c r="J41"/>
  <c r="P40"/>
  <c r="J40"/>
  <c r="F40"/>
  <c r="P39"/>
  <c r="J39"/>
  <c r="F39"/>
  <c r="P38"/>
  <c r="J38"/>
  <c r="F38"/>
  <c r="D33"/>
  <c r="F29"/>
  <c r="F22"/>
  <c r="F5"/>
  <c r="P55" i="7"/>
  <c r="P56"/>
  <c r="J66"/>
  <c r="J65"/>
  <c r="J64"/>
  <c r="J63"/>
  <c r="P39"/>
  <c r="J47"/>
  <c r="J46"/>
  <c r="P10"/>
  <c r="J27"/>
  <c r="J26"/>
  <c r="J17"/>
  <c r="F17"/>
  <c r="F16"/>
  <c r="J48" i="6"/>
  <c r="J47"/>
  <c r="P12"/>
  <c r="J26"/>
  <c r="J25"/>
  <c r="J24"/>
  <c r="J23"/>
  <c r="J22"/>
  <c r="J21"/>
  <c r="J20"/>
  <c r="J19"/>
  <c r="J18"/>
  <c r="P58"/>
  <c r="J65"/>
  <c r="P45" i="5"/>
  <c r="J53"/>
  <c r="F56"/>
  <c r="J36"/>
  <c r="J35"/>
  <c r="P8"/>
  <c r="J18"/>
  <c r="J17"/>
  <c r="J16"/>
  <c r="O26" i="4"/>
  <c r="O44"/>
  <c r="I59"/>
  <c r="I58"/>
  <c r="I57"/>
  <c r="I56"/>
  <c r="I55"/>
  <c r="I54"/>
  <c r="I53"/>
  <c r="I52"/>
  <c r="O7"/>
  <c r="O8"/>
  <c r="O9"/>
  <c r="O6"/>
  <c r="I17"/>
  <c r="I16"/>
  <c r="P29" i="5"/>
  <c r="P11" i="6"/>
  <c r="F19"/>
  <c r="F18"/>
  <c r="F66" i="7"/>
  <c r="F65"/>
  <c r="F64"/>
  <c r="F63"/>
  <c r="F62"/>
  <c r="F61"/>
  <c r="F60"/>
  <c r="F59"/>
  <c r="P57" i="6"/>
  <c r="L66"/>
  <c r="E60" i="4"/>
  <c r="H52" i="3"/>
  <c r="N8"/>
  <c r="N9"/>
  <c r="N27"/>
  <c r="N26"/>
  <c r="P38" i="7"/>
  <c r="P37"/>
  <c r="O67"/>
  <c r="L67"/>
  <c r="J62"/>
  <c r="J61"/>
  <c r="J60"/>
  <c r="J59"/>
  <c r="J58"/>
  <c r="F58"/>
  <c r="J57"/>
  <c r="F57"/>
  <c r="J56"/>
  <c r="F56"/>
  <c r="J55"/>
  <c r="F55"/>
  <c r="P54"/>
  <c r="J54"/>
  <c r="F54"/>
  <c r="P53"/>
  <c r="J53"/>
  <c r="F53"/>
  <c r="P52"/>
  <c r="J52"/>
  <c r="F52"/>
  <c r="L48"/>
  <c r="D48"/>
  <c r="J45"/>
  <c r="J44"/>
  <c r="F44"/>
  <c r="J43"/>
  <c r="F43"/>
  <c r="J42"/>
  <c r="F42"/>
  <c r="J41"/>
  <c r="F41"/>
  <c r="J40"/>
  <c r="F40"/>
  <c r="J39"/>
  <c r="F39"/>
  <c r="J38"/>
  <c r="F38"/>
  <c r="J37"/>
  <c r="F37"/>
  <c r="P36"/>
  <c r="J36"/>
  <c r="F36"/>
  <c r="P35"/>
  <c r="J35"/>
  <c r="F35"/>
  <c r="P34"/>
  <c r="J34"/>
  <c r="F34"/>
  <c r="L28"/>
  <c r="J25"/>
  <c r="J24"/>
  <c r="J23"/>
  <c r="J22"/>
  <c r="J21"/>
  <c r="J20"/>
  <c r="J19"/>
  <c r="J18"/>
  <c r="J16"/>
  <c r="J15"/>
  <c r="F15"/>
  <c r="J14"/>
  <c r="F14"/>
  <c r="J13"/>
  <c r="F13"/>
  <c r="J12"/>
  <c r="F12"/>
  <c r="J11"/>
  <c r="F11"/>
  <c r="J10"/>
  <c r="F10"/>
  <c r="P9"/>
  <c r="J9"/>
  <c r="F9"/>
  <c r="P8"/>
  <c r="J8"/>
  <c r="F8"/>
  <c r="P7"/>
  <c r="J7"/>
  <c r="F7"/>
  <c r="P6"/>
  <c r="J6"/>
  <c r="F6"/>
  <c r="P5"/>
  <c r="J5"/>
  <c r="F5"/>
  <c r="P9" i="6"/>
  <c r="P10"/>
  <c r="L28"/>
  <c r="F13"/>
  <c r="F14"/>
  <c r="F15"/>
  <c r="F16"/>
  <c r="F17"/>
  <c r="F12"/>
  <c r="F46"/>
  <c r="B46"/>
  <c r="O66"/>
  <c r="J64"/>
  <c r="J63"/>
  <c r="J62"/>
  <c r="J61"/>
  <c r="J60"/>
  <c r="F60"/>
  <c r="J59"/>
  <c r="F59"/>
  <c r="J58"/>
  <c r="F58"/>
  <c r="J57"/>
  <c r="F57"/>
  <c r="P56"/>
  <c r="J56"/>
  <c r="F56"/>
  <c r="P55"/>
  <c r="J55"/>
  <c r="F55"/>
  <c r="P54"/>
  <c r="P66" s="1"/>
  <c r="J54"/>
  <c r="F54"/>
  <c r="L49"/>
  <c r="D49"/>
  <c r="J46"/>
  <c r="J45"/>
  <c r="F45"/>
  <c r="J44"/>
  <c r="F44"/>
  <c r="J43"/>
  <c r="F43"/>
  <c r="J42"/>
  <c r="F42"/>
  <c r="J41"/>
  <c r="F41"/>
  <c r="J40"/>
  <c r="F40"/>
  <c r="J39"/>
  <c r="F39"/>
  <c r="P38"/>
  <c r="J38"/>
  <c r="F38"/>
  <c r="P37"/>
  <c r="J37"/>
  <c r="F37"/>
  <c r="P36"/>
  <c r="J36"/>
  <c r="F36"/>
  <c r="J17"/>
  <c r="J16"/>
  <c r="J15"/>
  <c r="J14"/>
  <c r="J13"/>
  <c r="J12"/>
  <c r="J11"/>
  <c r="F11"/>
  <c r="J10"/>
  <c r="F10"/>
  <c r="J9"/>
  <c r="F9"/>
  <c r="P8"/>
  <c r="J8"/>
  <c r="F8"/>
  <c r="P7"/>
  <c r="J7"/>
  <c r="F7"/>
  <c r="P6"/>
  <c r="J6"/>
  <c r="F6"/>
  <c r="L57" i="5"/>
  <c r="F55"/>
  <c r="F54"/>
  <c r="F53"/>
  <c r="F52"/>
  <c r="F51"/>
  <c r="F43"/>
  <c r="F44"/>
  <c r="F45"/>
  <c r="F46"/>
  <c r="F47"/>
  <c r="F48"/>
  <c r="F49"/>
  <c r="F50"/>
  <c r="F42"/>
  <c r="L37"/>
  <c r="P28"/>
  <c r="F25"/>
  <c r="F26"/>
  <c r="F27"/>
  <c r="F28"/>
  <c r="F29"/>
  <c r="F30"/>
  <c r="F31"/>
  <c r="F32"/>
  <c r="F33"/>
  <c r="F24"/>
  <c r="P6"/>
  <c r="P7"/>
  <c r="P5"/>
  <c r="F6"/>
  <c r="F7"/>
  <c r="F8"/>
  <c r="F9"/>
  <c r="F10"/>
  <c r="F5"/>
  <c r="O57"/>
  <c r="J52"/>
  <c r="J51"/>
  <c r="J50"/>
  <c r="J49"/>
  <c r="J48"/>
  <c r="J47"/>
  <c r="J46"/>
  <c r="J45"/>
  <c r="P44"/>
  <c r="J44"/>
  <c r="P43"/>
  <c r="J43"/>
  <c r="P42"/>
  <c r="J42"/>
  <c r="D37"/>
  <c r="J34"/>
  <c r="J33"/>
  <c r="J32"/>
  <c r="J31"/>
  <c r="J30"/>
  <c r="J29"/>
  <c r="J28"/>
  <c r="P27"/>
  <c r="J27"/>
  <c r="P26"/>
  <c r="J26"/>
  <c r="P25"/>
  <c r="J25"/>
  <c r="P24"/>
  <c r="J24"/>
  <c r="L19"/>
  <c r="J15"/>
  <c r="J14"/>
  <c r="J13"/>
  <c r="J12"/>
  <c r="J11"/>
  <c r="J10"/>
  <c r="J9"/>
  <c r="J8"/>
  <c r="J7"/>
  <c r="J6"/>
  <c r="J5"/>
  <c r="N42" i="3"/>
  <c r="N43"/>
  <c r="N44"/>
  <c r="N45"/>
  <c r="N41"/>
  <c r="N25"/>
  <c r="N24"/>
  <c r="N23"/>
  <c r="N6"/>
  <c r="N7"/>
  <c r="N5"/>
  <c r="O24" i="4"/>
  <c r="O25"/>
  <c r="O23"/>
  <c r="N34"/>
  <c r="O41"/>
  <c r="O42"/>
  <c r="O43"/>
  <c r="O40"/>
  <c r="D60"/>
  <c r="K18"/>
  <c r="E18"/>
  <c r="K34"/>
  <c r="E34"/>
  <c r="I33"/>
  <c r="I32"/>
  <c r="I31"/>
  <c r="I30"/>
  <c r="I29"/>
  <c r="I28"/>
  <c r="I27"/>
  <c r="I26"/>
  <c r="I25"/>
  <c r="I24"/>
  <c r="I23"/>
  <c r="K60"/>
  <c r="I51"/>
  <c r="I50"/>
  <c r="I49"/>
  <c r="I48"/>
  <c r="I47"/>
  <c r="I46"/>
  <c r="I45"/>
  <c r="I44"/>
  <c r="I43"/>
  <c r="I42"/>
  <c r="I41"/>
  <c r="I40"/>
  <c r="I15"/>
  <c r="I14"/>
  <c r="I13"/>
  <c r="I12"/>
  <c r="I11"/>
  <c r="I10"/>
  <c r="I9"/>
  <c r="I8"/>
  <c r="I7"/>
  <c r="I6"/>
  <c r="J53" i="3"/>
  <c r="D53"/>
  <c r="H51"/>
  <c r="H50"/>
  <c r="H49"/>
  <c r="H48"/>
  <c r="H47"/>
  <c r="H46"/>
  <c r="H45"/>
  <c r="H44"/>
  <c r="H43"/>
  <c r="H42"/>
  <c r="H41"/>
  <c r="J36"/>
  <c r="D36"/>
  <c r="H35"/>
  <c r="H34"/>
  <c r="H33"/>
  <c r="H32"/>
  <c r="H31"/>
  <c r="H30"/>
  <c r="H29"/>
  <c r="H28"/>
  <c r="H27"/>
  <c r="H26"/>
  <c r="H25"/>
  <c r="H24"/>
  <c r="H23"/>
  <c r="J18"/>
  <c r="H6"/>
  <c r="H7"/>
  <c r="H8"/>
  <c r="H9"/>
  <c r="H10"/>
  <c r="H11"/>
  <c r="H12"/>
  <c r="H13"/>
  <c r="H14"/>
  <c r="H15"/>
  <c r="H16"/>
  <c r="H17"/>
  <c r="H5"/>
  <c r="D18"/>
  <c r="F48" i="11" l="1"/>
  <c r="F65" i="8"/>
  <c r="K65"/>
  <c r="N53" i="3"/>
  <c r="P22" i="9"/>
  <c r="K22"/>
  <c r="R33" i="8"/>
  <c r="K33"/>
  <c r="J67" i="7"/>
  <c r="P28" i="6"/>
  <c r="J28"/>
  <c r="F28"/>
  <c r="F57" i="5"/>
  <c r="J19"/>
  <c r="J57"/>
  <c r="O34" i="4"/>
  <c r="O60"/>
  <c r="P53" i="8"/>
  <c r="L33"/>
  <c r="F33"/>
  <c r="J53"/>
  <c r="F53"/>
  <c r="K16"/>
  <c r="F16"/>
  <c r="P67" i="7"/>
  <c r="F28"/>
  <c r="H53" i="3"/>
  <c r="O18" i="4"/>
  <c r="I18"/>
  <c r="F67" i="7"/>
  <c r="P48"/>
  <c r="J48"/>
  <c r="F48"/>
  <c r="P28"/>
  <c r="J28"/>
  <c r="J49" i="6"/>
  <c r="F49"/>
  <c r="P49"/>
  <c r="F66"/>
  <c r="J66"/>
  <c r="J37" i="5"/>
  <c r="F37"/>
  <c r="P19"/>
  <c r="P37"/>
  <c r="P57"/>
  <c r="F19"/>
  <c r="N36" i="3"/>
  <c r="N18"/>
  <c r="I60" i="4"/>
  <c r="I34"/>
  <c r="H36" i="3"/>
  <c r="H18"/>
</calcChain>
</file>

<file path=xl/sharedStrings.xml><?xml version="1.0" encoding="utf-8"?>
<sst xmlns="http://schemas.openxmlformats.org/spreadsheetml/2006/main" count="1299" uniqueCount="251">
  <si>
    <t>Замена втулок распредвала</t>
  </si>
  <si>
    <t>№ п/п</t>
  </si>
  <si>
    <t>Мойка</t>
  </si>
  <si>
    <t>Замена стакана под форсунку</t>
  </si>
  <si>
    <t>РЕМОНТ ЯМЗ 236</t>
  </si>
  <si>
    <t>Виды работ</t>
  </si>
  <si>
    <t>КВ, стоимость</t>
  </si>
  <si>
    <t>шатуны, стоимость</t>
  </si>
  <si>
    <t>Диагностика</t>
  </si>
  <si>
    <t>Диагностика коренных опор</t>
  </si>
  <si>
    <t>Восстановление коренных опор коленвала</t>
  </si>
  <si>
    <t>Диагностика втулок распредвала</t>
  </si>
  <si>
    <t>Итого:</t>
  </si>
  <si>
    <t>Опрессовка</t>
  </si>
  <si>
    <t>Рассухарить</t>
  </si>
  <si>
    <t>Дефектовка</t>
  </si>
  <si>
    <t>Замена направляющих втулок клапанов</t>
  </si>
  <si>
    <t xml:space="preserve">Шлифовка плоскости </t>
  </si>
  <si>
    <t>Чистка правка клапанов</t>
  </si>
  <si>
    <t>Обработка седла клапана</t>
  </si>
  <si>
    <t>Засухарить</t>
  </si>
  <si>
    <t>Притирка сдела клапана</t>
  </si>
  <si>
    <t>Проверка ГБЦ на вакуум</t>
  </si>
  <si>
    <t xml:space="preserve"> ГБЦ, стоимость</t>
  </si>
  <si>
    <t>стоимость за ед. работы</t>
  </si>
  <si>
    <r>
      <t xml:space="preserve">Замена седла клапана+заготовка    </t>
    </r>
    <r>
      <rPr>
        <b/>
        <sz val="14"/>
        <color theme="1"/>
        <rFont val="Calibri"/>
        <family val="2"/>
        <charset val="204"/>
        <scheme val="minor"/>
      </rPr>
      <t>от</t>
    </r>
    <r>
      <rPr>
        <sz val="14"/>
        <color theme="1"/>
        <rFont val="Calibri"/>
        <family val="2"/>
        <charset val="204"/>
        <scheme val="minor"/>
      </rPr>
      <t xml:space="preserve"> ---</t>
    </r>
  </si>
  <si>
    <r>
      <t xml:space="preserve">Напыление опоры коленвала </t>
    </r>
    <r>
      <rPr>
        <b/>
        <sz val="14"/>
        <color theme="1"/>
        <rFont val="Calibri"/>
        <family val="2"/>
        <charset val="204"/>
        <scheme val="minor"/>
      </rPr>
      <t>от ---</t>
    </r>
  </si>
  <si>
    <t>Дефектоскопия</t>
  </si>
  <si>
    <t>Рихтовка</t>
  </si>
  <si>
    <t>Полировка</t>
  </si>
  <si>
    <t>Правка центров</t>
  </si>
  <si>
    <t xml:space="preserve">Шлифовка </t>
  </si>
  <si>
    <r>
      <t xml:space="preserve">Перешлифовка через размер </t>
    </r>
    <r>
      <rPr>
        <b/>
        <sz val="14"/>
        <color theme="1"/>
        <rFont val="Calibri"/>
        <family val="2"/>
        <charset val="204"/>
        <scheme val="minor"/>
      </rPr>
      <t>+</t>
    </r>
  </si>
  <si>
    <t>Правка нижней части шатуна</t>
  </si>
  <si>
    <t>Замена втулок шатуна</t>
  </si>
  <si>
    <t>РЕМОНТ ЯМЗ 238</t>
  </si>
  <si>
    <t>РЕМОНТ КАМАЗ</t>
  </si>
  <si>
    <t>Восстановление посадочного места под вод.насос</t>
  </si>
  <si>
    <t>Снятие противовеса</t>
  </si>
  <si>
    <t xml:space="preserve">кол-во </t>
  </si>
  <si>
    <t>кол-во</t>
  </si>
  <si>
    <t>Замена втулки коромысла</t>
  </si>
  <si>
    <t>Шлифовка оси коромысла</t>
  </si>
  <si>
    <t>РЕМОНТ Atego</t>
  </si>
  <si>
    <t>Шлифовка плоскости</t>
  </si>
  <si>
    <t>Диагностика цилиндров</t>
  </si>
  <si>
    <t>Гильзовка блока</t>
  </si>
  <si>
    <t>Расточка блока</t>
  </si>
  <si>
    <t>Хонинговка цилиндров</t>
  </si>
  <si>
    <t>Тестирование системы охлаждения (опрессовка)</t>
  </si>
  <si>
    <t>Торцовка клапана</t>
  </si>
  <si>
    <t>Работы со шпильками</t>
  </si>
  <si>
    <t>Балансировка</t>
  </si>
  <si>
    <t>Балансировка маховика</t>
  </si>
  <si>
    <t>Гильзовка блока с верхним упором LT</t>
  </si>
  <si>
    <t>Шлифовка плоскости БЦ</t>
  </si>
  <si>
    <t>Восстановление коренных опор</t>
  </si>
  <si>
    <t>Демонтаж форсунок охлаждения поршней</t>
  </si>
  <si>
    <t>Торцовка клапанов</t>
  </si>
  <si>
    <t>Сварка</t>
  </si>
  <si>
    <t>Восстановление посадочного места под седло</t>
  </si>
  <si>
    <t>Диагностика постели распредвала</t>
  </si>
  <si>
    <t>Восстановление опор распредвала</t>
  </si>
  <si>
    <t>Восстановление посадочного места под форсунку</t>
  </si>
  <si>
    <t>Демонтаж свечей накаливания высверливание</t>
  </si>
  <si>
    <t>Демонтаж форкамер/ форсунок</t>
  </si>
  <si>
    <t>Демонтаж форсунок высверливание</t>
  </si>
  <si>
    <t>Регулировка форкамер</t>
  </si>
  <si>
    <t>Восстановление носовой части коленвала</t>
  </si>
  <si>
    <t>Фрезеровка шпонпаза</t>
  </si>
  <si>
    <t>Рихтовка шатуна</t>
  </si>
  <si>
    <t>РЕМОНТ ТАТА, Эталон</t>
  </si>
  <si>
    <t>Перешлифовка через размер +</t>
  </si>
  <si>
    <t>Расточка гильз</t>
  </si>
  <si>
    <t>Опрессовка паука</t>
  </si>
  <si>
    <t>Шлифовка плоскости паука</t>
  </si>
  <si>
    <t>Нарезка резьбы</t>
  </si>
  <si>
    <t>Демонтаж шестерни</t>
  </si>
  <si>
    <t>РЕМОНТ ГАЗ 53, ПАЗ</t>
  </si>
  <si>
    <t>РЕМОНТ МТЗ, Д240-245 и модифиц.</t>
  </si>
  <si>
    <t>Диагностика буртов</t>
  </si>
  <si>
    <t>Восстановление геометрии под бурт гильз цилиндров</t>
  </si>
  <si>
    <t>Шлифовка плоскости постели</t>
  </si>
  <si>
    <t>Замена втулки промшестерни</t>
  </si>
  <si>
    <t>Димет</t>
  </si>
  <si>
    <t>Вырезание седла</t>
  </si>
  <si>
    <t>Балансировка  к/в</t>
  </si>
  <si>
    <t>Развесовка поршней и шатунов</t>
  </si>
  <si>
    <t>Демонтаж шпильки на плоскости</t>
  </si>
  <si>
    <t>Шлифовка плоскости после гильзовки</t>
  </si>
  <si>
    <t>Подрезка поршней</t>
  </si>
  <si>
    <t>Восстановление заплавленного отверстия свечи зажигания</t>
  </si>
  <si>
    <t>Восстановление резьбы свечного отверстия</t>
  </si>
  <si>
    <t>Проточка маховика</t>
  </si>
  <si>
    <t>Балансировка к.вала</t>
  </si>
  <si>
    <t>Нарезка маслосгонной резьбы</t>
  </si>
  <si>
    <t>РЕМОНТ ЗИЛ 130</t>
  </si>
  <si>
    <t>Диагностика гильз</t>
  </si>
  <si>
    <t>Дефектовка ГБЦ</t>
  </si>
  <si>
    <t>Гильзовка блока с верхним упором</t>
  </si>
  <si>
    <t>Гильзовка блока с нижним упором</t>
  </si>
  <si>
    <t>Шлиовка плоскости БЦ</t>
  </si>
  <si>
    <t>Установка малофорсунок</t>
  </si>
  <si>
    <t>Регулировка клапанов</t>
  </si>
  <si>
    <t>Шлифовка плоскости под распредвалы</t>
  </si>
  <si>
    <t>Демонтаж свечей накаливания</t>
  </si>
  <si>
    <t>Демонтаж форсунок (высверливание)</t>
  </si>
  <si>
    <t>Диагности постели распредвала</t>
  </si>
  <si>
    <t>Балансировка к/вала</t>
  </si>
  <si>
    <t>Развязать поршня</t>
  </si>
  <si>
    <t>Повязать поршня</t>
  </si>
  <si>
    <t>Замена втулок р/вала</t>
  </si>
  <si>
    <t>Замена втулок промвала</t>
  </si>
  <si>
    <t>Регулирвка клапанов</t>
  </si>
  <si>
    <t>РЕМОНТ 405, 406, 409 и модифик</t>
  </si>
  <si>
    <t>Подгон веса</t>
  </si>
  <si>
    <t>Развесовка шатуна</t>
  </si>
  <si>
    <t>Замена колец на плоскости</t>
  </si>
  <si>
    <t>Гильзовка блока с нижним упором LT</t>
  </si>
  <si>
    <t>Проточка гильзы</t>
  </si>
  <si>
    <t>Дигностика втулок промвала</t>
  </si>
  <si>
    <t>Замена трубки промвала</t>
  </si>
  <si>
    <t>Шлифовка распредвала</t>
  </si>
  <si>
    <t>Шлифовка плоскости после гильзовки с верхним упором</t>
  </si>
  <si>
    <t>Димет опоры к.вала</t>
  </si>
  <si>
    <t>Устрание смещения</t>
  </si>
  <si>
    <t>Устранение смещения</t>
  </si>
  <si>
    <r>
      <t xml:space="preserve">Замена седла клапана+заготовка    </t>
    </r>
    <r>
      <rPr>
        <b/>
        <sz val="14"/>
        <color theme="1"/>
        <rFont val="Calibri"/>
        <family val="2"/>
        <charset val="204"/>
        <scheme val="minor"/>
      </rPr>
      <t/>
    </r>
  </si>
  <si>
    <t>Восстановление коренных опор коленвала от---</t>
  </si>
  <si>
    <t xml:space="preserve">Замена седла клапана+заготовка   </t>
  </si>
  <si>
    <t>Восстановление осевого смещения</t>
  </si>
  <si>
    <r>
      <t xml:space="preserve">Замена седла клапана+заготовка    </t>
    </r>
    <r>
      <rPr>
        <sz val="14"/>
        <color theme="1"/>
        <rFont val="Calibri"/>
        <family val="2"/>
        <charset val="204"/>
        <scheme val="minor"/>
      </rPr>
      <t>-</t>
    </r>
  </si>
  <si>
    <t>РЕМОНТ 3-4ц, 16кл легковые</t>
  </si>
  <si>
    <t>Восстановление опор распредвала от---</t>
  </si>
  <si>
    <t>Шлифовка плоскости по распредвалы</t>
  </si>
  <si>
    <t>Демонтаж форкамер/форсунок</t>
  </si>
  <si>
    <t>Шлифовка к/вала узкой шейки</t>
  </si>
  <si>
    <t>Восстановление носовой части к/вала от---</t>
  </si>
  <si>
    <t xml:space="preserve">Замена седла клапана+заготовка    </t>
  </si>
  <si>
    <t xml:space="preserve">Замена седла клапана+заготовка  </t>
  </si>
  <si>
    <t>Восстановление носовой части к/вала от</t>
  </si>
  <si>
    <t>Замена втулки шатна под втулку ВАЗ</t>
  </si>
  <si>
    <t>РЕМОНТ V-6, V-8 легковые БЦ</t>
  </si>
  <si>
    <t>БЦ, V-6 стоимость</t>
  </si>
  <si>
    <t>БЦ, V-8 стоимость</t>
  </si>
  <si>
    <t>РЕМОНТ грузовые 6 ц.</t>
  </si>
  <si>
    <t xml:space="preserve"> ГБЦ, 12кл стоимость</t>
  </si>
  <si>
    <t xml:space="preserve"> ГБЦ, 24 кл стоимость</t>
  </si>
  <si>
    <t>РЕМОНТ Д260</t>
  </si>
  <si>
    <t xml:space="preserve">Вырезание седла </t>
  </si>
  <si>
    <t>Снятие шестерни</t>
  </si>
  <si>
    <t>РЕМОНТ кард. Вал</t>
  </si>
  <si>
    <t>Восстановление коренных опор коленвала рядный</t>
  </si>
  <si>
    <t>Замена втулок распредвала V-6</t>
  </si>
  <si>
    <t>Восстановление опопр распредвала</t>
  </si>
  <si>
    <t>Демонтаж заломанной шпильки</t>
  </si>
  <si>
    <t>Демонтаж форкамер</t>
  </si>
  <si>
    <t>Демонтаж форсунок</t>
  </si>
  <si>
    <t>Доработка направляющей втулки клапана</t>
  </si>
  <si>
    <t>Замена стаканов под форсунку</t>
  </si>
  <si>
    <t>Мойка паука</t>
  </si>
  <si>
    <t>Разборка</t>
  </si>
  <si>
    <t>Сборка</t>
  </si>
  <si>
    <t>грузовой, стоимость</t>
  </si>
  <si>
    <t>Балансировка карданного вала 2 опоры</t>
  </si>
  <si>
    <t>Балансировка карданного вала 3 опоры</t>
  </si>
  <si>
    <t>Балансировка карданного вала 4 опоры</t>
  </si>
  <si>
    <t>Замена крестовины</t>
  </si>
  <si>
    <t>Замена подвесного</t>
  </si>
  <si>
    <t>Восстановление проушин от---</t>
  </si>
  <si>
    <t>Изменение длины (увеличение) от---</t>
  </si>
  <si>
    <t>Балансировка карданного вала среднетоннажный</t>
  </si>
  <si>
    <t xml:space="preserve">Восстановление проушин </t>
  </si>
  <si>
    <t>Восстановление шлицевого соединения с диметом</t>
  </si>
  <si>
    <t>Демонтаж шруса</t>
  </si>
  <si>
    <t>Замена крестовины с расточкой под стопорное кольцо</t>
  </si>
  <si>
    <t>Замена подвесного подшипника от</t>
  </si>
  <si>
    <t>Замена промопоры</t>
  </si>
  <si>
    <t>Замена шлицевого соединения</t>
  </si>
  <si>
    <t>Изменение длины к.вала увеличение</t>
  </si>
  <si>
    <t>Изменение длины к.вала уменьшение</t>
  </si>
  <si>
    <t>Расточка отверстий крестовины от</t>
  </si>
  <si>
    <t>легковой, стоимость</t>
  </si>
  <si>
    <t>среднетоннажный, стоимость</t>
  </si>
  <si>
    <t>Восстановление проушин</t>
  </si>
  <si>
    <t xml:space="preserve">Замена подвесного </t>
  </si>
  <si>
    <t>Восстановление шлицевого соединения от</t>
  </si>
  <si>
    <t>КВ стоимость</t>
  </si>
  <si>
    <t>Шлифовка</t>
  </si>
  <si>
    <t xml:space="preserve">                                    Прайс цен на 01.06.2023 г.                                     Т. +79493128765</t>
  </si>
  <si>
    <t>РЕМОНТ 5 цил. 10 кл.                                                   Т. +79493128765</t>
  </si>
  <si>
    <t>РЕМОНТ грузовые 4 ц.                                                  Т. +79493128765</t>
  </si>
  <si>
    <t>РЕМОНТ 8 кл. отечественные                             Т. +79493128765</t>
  </si>
  <si>
    <t>РЕМОНТ СМД, Д65 4 ц.                                      Т. +79493128765</t>
  </si>
  <si>
    <t>РЕМОНТ СМД, Д65 6 ц.                                                                     Т. +79493128765</t>
  </si>
  <si>
    <t>РЕМОНТ 402, УАЗ и модиф                                                                Т. +79493128765</t>
  </si>
  <si>
    <t>Токарные работы                                                                     Т. +79493128765</t>
  </si>
  <si>
    <t>Изготовление стакана форсунки Т5</t>
  </si>
  <si>
    <t>Изготовление гильзы с нижним упором</t>
  </si>
  <si>
    <t>Изготовление гильзы с верхним упором</t>
  </si>
  <si>
    <t>Изготовление втулки клапана</t>
  </si>
  <si>
    <t>Проточка наружного диаметра втулки</t>
  </si>
  <si>
    <t>Изготовление втулки р.вала алюм.</t>
  </si>
  <si>
    <t>Изготовление втулки р.вала бронза</t>
  </si>
  <si>
    <t>Изготовление втулки р.вала чугун</t>
  </si>
  <si>
    <t>Прточка тормозных дисков от</t>
  </si>
  <si>
    <t>Проточка маховика 2х пл. с заменой втулок под корзину</t>
  </si>
  <si>
    <t>Подрезка регулировочного стакана</t>
  </si>
  <si>
    <t>Изготовление футорки</t>
  </si>
  <si>
    <t>Изготовление заглушки водяной рубашки</t>
  </si>
  <si>
    <t>Изготовление шпильки (крепление навесного)</t>
  </si>
  <si>
    <t>Изготовление шпильки крепления ГБЦ</t>
  </si>
  <si>
    <t>Изготовление втулка капроновая рулевая рейка</t>
  </si>
  <si>
    <t>Подрезка днища поршня</t>
  </si>
  <si>
    <t>Подрезка днища поршня с шатунами</t>
  </si>
  <si>
    <t>Проточка канавок для стопорных колец в поршне</t>
  </si>
  <si>
    <t>Подрезка в размер поршневых пальцев</t>
  </si>
  <si>
    <t>Проточка канавок на поршне под кольца</t>
  </si>
  <si>
    <t>Ремонт рулевого наконечника</t>
  </si>
  <si>
    <t>Ремонт шаровой</t>
  </si>
  <si>
    <t>Ремонт пуансон матрица</t>
  </si>
  <si>
    <t>Ремонт пуансон матрица (новая)</t>
  </si>
  <si>
    <t>Шлифовка пуансон матрица</t>
  </si>
  <si>
    <t>Восстановление запавленного отверстия свечи зажигания</t>
  </si>
  <si>
    <t>Восстановление резьбы свечи зажигания (футорка)</t>
  </si>
  <si>
    <t>Восстановление резьбы свечи зажигания (пружинка)</t>
  </si>
  <si>
    <t>Демонтаж заломанной шпильки от</t>
  </si>
  <si>
    <t>Димет от</t>
  </si>
  <si>
    <t>Замена заглушки водяной рубашки</t>
  </si>
  <si>
    <t>Монтаж пружинки в блок крепления ГБЦ</t>
  </si>
  <si>
    <t>Монтаж пружинки м6, м8, м10</t>
  </si>
  <si>
    <t>Монтаж футорки в блок крепления ГБЦ</t>
  </si>
  <si>
    <t>Монтаж футорки, пружинки свечи зажигания на авто</t>
  </si>
  <si>
    <t>Шлифовка коллектора от</t>
  </si>
  <si>
    <t xml:space="preserve">РЕМОНТ 6ц, 12кл легковые </t>
  </si>
  <si>
    <t>РЕМОНТ 4ц, 8кл легковые                                                          Т. +79493128765</t>
  </si>
  <si>
    <t>стоимость</t>
  </si>
  <si>
    <t>БЦ</t>
  </si>
  <si>
    <t>ГБЦ</t>
  </si>
  <si>
    <t xml:space="preserve"> стоимость</t>
  </si>
  <si>
    <t>КВ</t>
  </si>
  <si>
    <t>Шатуны</t>
  </si>
  <si>
    <t>Токарные работы от нормо-часа</t>
  </si>
  <si>
    <t>Фрезерные работы от нормо-часа</t>
  </si>
  <si>
    <t>Дополнительные работы</t>
  </si>
  <si>
    <t>Восстановление опор распредвала от</t>
  </si>
  <si>
    <t>Замена втулок р/вала от</t>
  </si>
  <si>
    <t>Изменение длины (уменьшение) от---</t>
  </si>
  <si>
    <t>Грузовой</t>
  </si>
  <si>
    <t>Легковой</t>
  </si>
  <si>
    <t>Среднетоннажный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</si>
</sst>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2"/>
      <name val="Arial"/>
      <family val="2"/>
    </font>
    <font>
      <b/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0" fillId="0" borderId="5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4" fillId="0" borderId="0" xfId="0" applyFont="1" applyAlignment="1"/>
    <xf numFmtId="0" fontId="0" fillId="2" borderId="5" xfId="0" applyFill="1" applyBorder="1" applyAlignment="1">
      <alignment horizontal="center" vertical="center"/>
    </xf>
    <xf numFmtId="0" fontId="5" fillId="0" borderId="0" xfId="0" applyFont="1"/>
    <xf numFmtId="0" fontId="3" fillId="0" borderId="1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 wrapText="1"/>
    </xf>
    <xf numFmtId="0" fontId="0" fillId="3" borderId="17" xfId="0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left" vertical="top" wrapText="1"/>
    </xf>
    <xf numFmtId="0" fontId="0" fillId="3" borderId="6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0" xfId="0" applyFill="1"/>
    <xf numFmtId="0" fontId="0" fillId="3" borderId="25" xfId="0" applyFill="1" applyBorder="1" applyAlignment="1">
      <alignment horizontal="left" vertical="center" wrapText="1"/>
    </xf>
    <xf numFmtId="0" fontId="0" fillId="3" borderId="27" xfId="0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left" vertical="top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top" wrapText="1"/>
    </xf>
    <xf numFmtId="0" fontId="0" fillId="3" borderId="8" xfId="0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0" fontId="0" fillId="3" borderId="0" xfId="0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left" vertical="center"/>
    </xf>
    <xf numFmtId="0" fontId="7" fillId="0" borderId="12" xfId="0" applyFont="1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6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0" fillId="3" borderId="22" xfId="0" applyFill="1" applyBorder="1" applyAlignment="1">
      <alignment horizontal="left" vertical="center"/>
    </xf>
    <xf numFmtId="0" fontId="0" fillId="3" borderId="22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 wrapText="1"/>
    </xf>
    <xf numFmtId="0" fontId="0" fillId="3" borderId="28" xfId="0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left" vertical="center" wrapText="1"/>
    </xf>
    <xf numFmtId="0" fontId="0" fillId="3" borderId="12" xfId="0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2" fillId="4" borderId="25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left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4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left" vertical="center" wrapText="1"/>
    </xf>
    <xf numFmtId="0" fontId="1" fillId="5" borderId="0" xfId="0" applyFont="1" applyFill="1" applyBorder="1" applyAlignment="1">
      <alignment horizontal="center" vertical="center"/>
    </xf>
    <xf numFmtId="0" fontId="2" fillId="4" borderId="40" xfId="0" applyFont="1" applyFill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41" xfId="0" applyBorder="1" applyAlignment="1">
      <alignment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 wrapText="1"/>
    </xf>
    <xf numFmtId="0" fontId="0" fillId="0" borderId="0" xfId="0" applyBorder="1" applyAlignment="1">
      <alignment horizontal="left" vertical="top" wrapText="1"/>
    </xf>
    <xf numFmtId="0" fontId="1" fillId="5" borderId="23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3" borderId="6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4" borderId="44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45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center" vertical="center" wrapText="1"/>
    </xf>
    <xf numFmtId="0" fontId="0" fillId="0" borderId="42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2" fillId="4" borderId="15" xfId="0" applyFont="1" applyFill="1" applyBorder="1" applyAlignment="1">
      <alignment horizontal="center" vertical="center"/>
    </xf>
    <xf numFmtId="0" fontId="2" fillId="4" borderId="32" xfId="0" applyFont="1" applyFill="1" applyBorder="1" applyAlignment="1">
      <alignment horizontal="center" vertical="center"/>
    </xf>
    <xf numFmtId="0" fontId="0" fillId="0" borderId="38" xfId="0" applyBorder="1" applyAlignment="1">
      <alignment vertical="center"/>
    </xf>
    <xf numFmtId="0" fontId="0" fillId="0" borderId="39" xfId="0" applyBorder="1" applyAlignment="1">
      <alignment vertical="center"/>
    </xf>
    <xf numFmtId="0" fontId="2" fillId="4" borderId="28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/>
    </xf>
    <xf numFmtId="0" fontId="3" fillId="0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" borderId="5" xfId="0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" fillId="4" borderId="20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 wrapText="1"/>
    </xf>
    <xf numFmtId="0" fontId="0" fillId="0" borderId="32" xfId="0" applyBorder="1" applyAlignment="1">
      <alignment horizontal="center" vertical="center"/>
    </xf>
    <xf numFmtId="0" fontId="0" fillId="3" borderId="28" xfId="0" applyFill="1" applyBorder="1" applyAlignment="1">
      <alignment horizontal="left" vertical="center" wrapText="1"/>
    </xf>
    <xf numFmtId="0" fontId="0" fillId="0" borderId="30" xfId="0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1" fillId="5" borderId="23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2" fillId="4" borderId="3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23" xfId="0" applyBorder="1" applyAlignment="1"/>
    <xf numFmtId="0" fontId="0" fillId="5" borderId="0" xfId="0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O53"/>
  <sheetViews>
    <sheetView workbookViewId="0">
      <selection sqref="A1:K1"/>
    </sheetView>
  </sheetViews>
  <sheetFormatPr defaultColWidth="12.140625" defaultRowHeight="21" customHeight="1"/>
  <cols>
    <col min="1" max="1" width="4.42578125" customWidth="1"/>
    <col min="2" max="2" width="10.42578125" customWidth="1"/>
    <col min="3" max="3" width="19" customWidth="1"/>
    <col min="4" max="4" width="10.7109375" customWidth="1"/>
    <col min="5" max="5" width="33.28515625" customWidth="1"/>
    <col min="6" max="6" width="6.7109375" customWidth="1"/>
    <col min="7" max="7" width="9.7109375" customWidth="1"/>
    <col min="8" max="8" width="9.28515625" customWidth="1"/>
    <col min="9" max="9" width="23" customWidth="1"/>
    <col min="10" max="10" width="11" customWidth="1"/>
    <col min="11" max="11" width="23.42578125" customWidth="1"/>
    <col min="12" max="12" width="6" customWidth="1"/>
    <col min="13" max="13" width="9.140625" customWidth="1"/>
    <col min="14" max="14" width="10.5703125" customWidth="1"/>
  </cols>
  <sheetData>
    <row r="1" spans="1:15" ht="21" customHeight="1">
      <c r="A1" s="121" t="s">
        <v>189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"/>
      <c r="M1" s="12"/>
      <c r="N1" s="3"/>
    </row>
    <row r="2" spans="1:15" ht="18" customHeight="1" thickBot="1">
      <c r="A2" s="115" t="s">
        <v>4</v>
      </c>
      <c r="B2" s="115"/>
      <c r="C2" s="115"/>
      <c r="D2" s="115"/>
      <c r="E2" s="115"/>
      <c r="F2" s="115"/>
      <c r="G2" s="115"/>
      <c r="H2" s="115"/>
      <c r="I2" s="115"/>
      <c r="J2" s="115"/>
      <c r="K2" s="116"/>
      <c r="L2" s="13"/>
      <c r="M2" s="13"/>
    </row>
    <row r="3" spans="1:15" ht="26.25" thickBot="1">
      <c r="A3" s="104" t="s">
        <v>1</v>
      </c>
      <c r="B3" s="122" t="s">
        <v>237</v>
      </c>
      <c r="C3" s="123"/>
      <c r="D3" s="117"/>
      <c r="E3" s="107" t="s">
        <v>238</v>
      </c>
      <c r="F3" s="108"/>
      <c r="G3" s="108"/>
      <c r="H3" s="109"/>
      <c r="I3" s="107" t="s">
        <v>240</v>
      </c>
      <c r="J3" s="117"/>
      <c r="K3" s="107" t="s">
        <v>241</v>
      </c>
      <c r="L3" s="108"/>
      <c r="M3" s="108"/>
      <c r="N3" s="109"/>
      <c r="O3" s="5">
        <v>6</v>
      </c>
    </row>
    <row r="4" spans="1:15" ht="47.25" customHeight="1">
      <c r="A4" s="44"/>
      <c r="B4" s="124" t="s">
        <v>5</v>
      </c>
      <c r="C4" s="125"/>
      <c r="D4" s="46" t="s">
        <v>236</v>
      </c>
      <c r="E4" s="48" t="s">
        <v>5</v>
      </c>
      <c r="F4" s="49" t="s">
        <v>39</v>
      </c>
      <c r="G4" s="50" t="s">
        <v>24</v>
      </c>
      <c r="H4" s="46" t="s">
        <v>23</v>
      </c>
      <c r="I4" s="48" t="s">
        <v>5</v>
      </c>
      <c r="J4" s="51" t="s">
        <v>6</v>
      </c>
      <c r="K4" s="48" t="s">
        <v>5</v>
      </c>
      <c r="L4" s="42" t="s">
        <v>39</v>
      </c>
      <c r="M4" s="43" t="s">
        <v>24</v>
      </c>
      <c r="N4" s="41" t="s">
        <v>7</v>
      </c>
    </row>
    <row r="5" spans="1:15" ht="15">
      <c r="A5" s="24">
        <v>1</v>
      </c>
      <c r="B5" s="112" t="s">
        <v>2</v>
      </c>
      <c r="C5" s="112"/>
      <c r="D5" s="11">
        <v>4000</v>
      </c>
      <c r="E5" s="10" t="s">
        <v>2</v>
      </c>
      <c r="F5" s="38">
        <v>1</v>
      </c>
      <c r="G5" s="38">
        <v>1000</v>
      </c>
      <c r="H5" s="11">
        <f>F5*G5</f>
        <v>1000</v>
      </c>
      <c r="I5" s="74" t="s">
        <v>8</v>
      </c>
      <c r="J5" s="25">
        <v>400</v>
      </c>
      <c r="K5" s="74" t="s">
        <v>8</v>
      </c>
      <c r="L5" s="70">
        <v>6</v>
      </c>
      <c r="M5" s="70">
        <v>100</v>
      </c>
      <c r="N5" s="11">
        <f>L5*M5</f>
        <v>600</v>
      </c>
    </row>
    <row r="6" spans="1:15" ht="30">
      <c r="A6" s="24">
        <v>2</v>
      </c>
      <c r="B6" s="112" t="s">
        <v>9</v>
      </c>
      <c r="C6" s="112"/>
      <c r="D6" s="11">
        <v>1000</v>
      </c>
      <c r="E6" s="10" t="s">
        <v>13</v>
      </c>
      <c r="F6" s="38">
        <v>1</v>
      </c>
      <c r="G6" s="38">
        <v>1800</v>
      </c>
      <c r="H6" s="11">
        <f t="shared" ref="H6:H17" si="0">F6*G6</f>
        <v>1800</v>
      </c>
      <c r="I6" s="74" t="s">
        <v>27</v>
      </c>
      <c r="J6" s="25">
        <v>2500</v>
      </c>
      <c r="K6" s="10" t="s">
        <v>33</v>
      </c>
      <c r="L6" s="38">
        <v>6</v>
      </c>
      <c r="M6" s="38">
        <v>800</v>
      </c>
      <c r="N6" s="11">
        <f t="shared" ref="N6:N9" si="1">L6*M6</f>
        <v>4800</v>
      </c>
    </row>
    <row r="7" spans="1:15" ht="33.75" customHeight="1">
      <c r="A7" s="24">
        <v>3</v>
      </c>
      <c r="B7" s="118" t="s">
        <v>10</v>
      </c>
      <c r="C7" s="119"/>
      <c r="D7" s="11">
        <v>12000</v>
      </c>
      <c r="E7" s="10" t="s">
        <v>14</v>
      </c>
      <c r="F7" s="38">
        <v>6</v>
      </c>
      <c r="G7" s="38">
        <v>50</v>
      </c>
      <c r="H7" s="11">
        <f t="shared" si="0"/>
        <v>300</v>
      </c>
      <c r="I7" s="74" t="s">
        <v>28</v>
      </c>
      <c r="J7" s="25">
        <v>1500</v>
      </c>
      <c r="K7" s="10" t="s">
        <v>34</v>
      </c>
      <c r="L7" s="38">
        <v>6</v>
      </c>
      <c r="M7" s="38">
        <v>800</v>
      </c>
      <c r="N7" s="11">
        <f t="shared" si="1"/>
        <v>4800</v>
      </c>
    </row>
    <row r="8" spans="1:15" ht="34.5" customHeight="1">
      <c r="A8" s="24">
        <v>4</v>
      </c>
      <c r="B8" s="118" t="s">
        <v>11</v>
      </c>
      <c r="C8" s="119"/>
      <c r="D8" s="11">
        <v>700</v>
      </c>
      <c r="E8" s="10" t="s">
        <v>15</v>
      </c>
      <c r="F8" s="38">
        <v>1</v>
      </c>
      <c r="G8" s="38">
        <v>500</v>
      </c>
      <c r="H8" s="11">
        <f t="shared" si="0"/>
        <v>500</v>
      </c>
      <c r="I8" s="74" t="s">
        <v>29</v>
      </c>
      <c r="J8" s="25">
        <v>2000</v>
      </c>
      <c r="K8" s="24" t="s">
        <v>115</v>
      </c>
      <c r="L8" s="27">
        <v>1</v>
      </c>
      <c r="M8" s="27">
        <v>600</v>
      </c>
      <c r="N8" s="11">
        <f t="shared" si="1"/>
        <v>600</v>
      </c>
    </row>
    <row r="9" spans="1:15" ht="30">
      <c r="A9" s="24">
        <v>5</v>
      </c>
      <c r="B9" s="113" t="s">
        <v>0</v>
      </c>
      <c r="C9" s="113"/>
      <c r="D9" s="11">
        <v>10000</v>
      </c>
      <c r="E9" s="10" t="s">
        <v>16</v>
      </c>
      <c r="F9" s="38">
        <v>6</v>
      </c>
      <c r="G9" s="38">
        <v>200</v>
      </c>
      <c r="H9" s="11">
        <f t="shared" si="0"/>
        <v>1200</v>
      </c>
      <c r="I9" s="74" t="s">
        <v>30</v>
      </c>
      <c r="J9" s="25">
        <v>800</v>
      </c>
      <c r="K9" s="24" t="s">
        <v>116</v>
      </c>
      <c r="L9" s="27">
        <v>1</v>
      </c>
      <c r="M9" s="27">
        <v>300</v>
      </c>
      <c r="N9" s="11">
        <f t="shared" si="1"/>
        <v>300</v>
      </c>
    </row>
    <row r="10" spans="1:15" ht="33.75">
      <c r="A10" s="24">
        <v>6</v>
      </c>
      <c r="B10" s="113" t="s">
        <v>26</v>
      </c>
      <c r="C10" s="113"/>
      <c r="D10" s="11">
        <v>5000</v>
      </c>
      <c r="E10" s="10" t="s">
        <v>131</v>
      </c>
      <c r="F10" s="38">
        <v>6</v>
      </c>
      <c r="G10" s="38">
        <v>3000</v>
      </c>
      <c r="H10" s="11">
        <f t="shared" si="0"/>
        <v>18000</v>
      </c>
      <c r="I10" s="74" t="s">
        <v>31</v>
      </c>
      <c r="J10" s="25">
        <v>10000</v>
      </c>
      <c r="K10" s="24"/>
      <c r="L10" s="27"/>
      <c r="M10" s="27"/>
      <c r="N10" s="11"/>
    </row>
    <row r="11" spans="1:15" ht="30.75" customHeight="1">
      <c r="A11" s="24">
        <v>8</v>
      </c>
      <c r="B11" s="113"/>
      <c r="C11" s="113"/>
      <c r="D11" s="11"/>
      <c r="E11" s="10" t="s">
        <v>17</v>
      </c>
      <c r="F11" s="38">
        <v>1</v>
      </c>
      <c r="G11" s="38">
        <v>1600</v>
      </c>
      <c r="H11" s="11">
        <f t="shared" si="0"/>
        <v>1600</v>
      </c>
      <c r="I11" s="10" t="s">
        <v>32</v>
      </c>
      <c r="J11" s="25">
        <v>3000</v>
      </c>
      <c r="K11" s="24"/>
      <c r="L11" s="27"/>
      <c r="M11" s="27"/>
      <c r="N11" s="11"/>
    </row>
    <row r="12" spans="1:15" ht="15">
      <c r="A12" s="24">
        <v>9</v>
      </c>
      <c r="B12" s="113"/>
      <c r="C12" s="113"/>
      <c r="D12" s="11"/>
      <c r="E12" s="10" t="s">
        <v>18</v>
      </c>
      <c r="F12" s="38">
        <v>6</v>
      </c>
      <c r="G12" s="38">
        <v>200</v>
      </c>
      <c r="H12" s="11">
        <f t="shared" si="0"/>
        <v>1200</v>
      </c>
      <c r="I12" s="24"/>
      <c r="J12" s="25"/>
      <c r="K12" s="24"/>
      <c r="L12" s="27"/>
      <c r="M12" s="27"/>
      <c r="N12" s="11"/>
    </row>
    <row r="13" spans="1:15" ht="18" customHeight="1">
      <c r="A13" s="24">
        <v>10</v>
      </c>
      <c r="B13" s="113"/>
      <c r="C13" s="113"/>
      <c r="D13" s="11"/>
      <c r="E13" s="10" t="s">
        <v>19</v>
      </c>
      <c r="F13" s="38">
        <v>6</v>
      </c>
      <c r="G13" s="38">
        <v>300</v>
      </c>
      <c r="H13" s="11">
        <f t="shared" si="0"/>
        <v>1800</v>
      </c>
      <c r="I13" s="24"/>
      <c r="J13" s="25"/>
      <c r="K13" s="24"/>
      <c r="L13" s="27"/>
      <c r="M13" s="27"/>
      <c r="N13" s="11"/>
    </row>
    <row r="14" spans="1:15" ht="15">
      <c r="A14" s="24">
        <v>11</v>
      </c>
      <c r="B14" s="113"/>
      <c r="C14" s="113"/>
      <c r="D14" s="11"/>
      <c r="E14" s="10" t="s">
        <v>21</v>
      </c>
      <c r="F14" s="38">
        <v>6</v>
      </c>
      <c r="G14" s="38">
        <v>100</v>
      </c>
      <c r="H14" s="11">
        <f t="shared" si="0"/>
        <v>600</v>
      </c>
      <c r="I14" s="24"/>
      <c r="J14" s="25"/>
      <c r="K14" s="24"/>
      <c r="L14" s="27"/>
      <c r="M14" s="27"/>
      <c r="N14" s="11"/>
    </row>
    <row r="15" spans="1:15" ht="15">
      <c r="A15" s="24">
        <v>12</v>
      </c>
      <c r="B15" s="113"/>
      <c r="C15" s="113"/>
      <c r="D15" s="11"/>
      <c r="E15" s="10" t="s">
        <v>20</v>
      </c>
      <c r="F15" s="38">
        <v>6</v>
      </c>
      <c r="G15" s="38">
        <v>100</v>
      </c>
      <c r="H15" s="11">
        <f t="shared" si="0"/>
        <v>600</v>
      </c>
      <c r="I15" s="24"/>
      <c r="J15" s="25"/>
      <c r="K15" s="24"/>
      <c r="L15" s="27"/>
      <c r="M15" s="27"/>
      <c r="N15" s="11"/>
    </row>
    <row r="16" spans="1:15" ht="15">
      <c r="A16" s="24">
        <v>13</v>
      </c>
      <c r="B16" s="113"/>
      <c r="C16" s="113"/>
      <c r="D16" s="11"/>
      <c r="E16" s="10" t="s">
        <v>22</v>
      </c>
      <c r="F16" s="38">
        <v>1</v>
      </c>
      <c r="G16" s="38">
        <v>800</v>
      </c>
      <c r="H16" s="11">
        <f t="shared" si="0"/>
        <v>800</v>
      </c>
      <c r="I16" s="24"/>
      <c r="J16" s="25"/>
      <c r="K16" s="24"/>
      <c r="L16" s="27"/>
      <c r="M16" s="27"/>
      <c r="N16" s="11"/>
    </row>
    <row r="17" spans="1:15" ht="19.5" customHeight="1">
      <c r="A17" s="24">
        <v>14</v>
      </c>
      <c r="B17" s="113"/>
      <c r="C17" s="113"/>
      <c r="D17" s="11"/>
      <c r="E17" s="10" t="s">
        <v>3</v>
      </c>
      <c r="F17" s="38">
        <v>1</v>
      </c>
      <c r="G17" s="38">
        <v>900</v>
      </c>
      <c r="H17" s="11">
        <f t="shared" si="0"/>
        <v>900</v>
      </c>
      <c r="I17" s="24"/>
      <c r="J17" s="25"/>
      <c r="K17" s="24"/>
      <c r="L17" s="27"/>
      <c r="M17" s="27"/>
      <c r="N17" s="11"/>
    </row>
    <row r="18" spans="1:15" ht="15.75" thickBot="1">
      <c r="A18" s="2">
        <v>15</v>
      </c>
      <c r="B18" s="120" t="s">
        <v>12</v>
      </c>
      <c r="C18" s="120"/>
      <c r="D18" s="6">
        <f>SUM(D5:D17)</f>
        <v>32700</v>
      </c>
      <c r="E18" s="7"/>
      <c r="F18" s="8"/>
      <c r="G18" s="8"/>
      <c r="H18" s="6">
        <f>SUM(H5:H17)</f>
        <v>30300</v>
      </c>
      <c r="I18" s="7"/>
      <c r="J18" s="9">
        <f>SUM(J5:J10)</f>
        <v>17200</v>
      </c>
      <c r="K18" s="7"/>
      <c r="L18" s="8"/>
      <c r="M18" s="8"/>
      <c r="N18" s="6">
        <f>SUM(N5:N17)</f>
        <v>11100</v>
      </c>
    </row>
    <row r="19" spans="1:15" ht="15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4"/>
      <c r="M19" s="14"/>
    </row>
    <row r="20" spans="1:15" ht="21" customHeight="1" thickBot="1">
      <c r="A20" s="115" t="s">
        <v>35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16"/>
      <c r="L20" s="13"/>
      <c r="M20" s="13"/>
    </row>
    <row r="21" spans="1:15" ht="15" customHeight="1" thickBot="1">
      <c r="A21" s="44" t="s">
        <v>1</v>
      </c>
      <c r="B21" s="126" t="s">
        <v>237</v>
      </c>
      <c r="C21" s="127"/>
      <c r="D21" s="128"/>
      <c r="E21" s="107" t="s">
        <v>238</v>
      </c>
      <c r="F21" s="108"/>
      <c r="G21" s="108"/>
      <c r="H21" s="109"/>
      <c r="I21" s="107" t="s">
        <v>240</v>
      </c>
      <c r="J21" s="117"/>
      <c r="K21" s="107" t="s">
        <v>241</v>
      </c>
      <c r="L21" s="108"/>
      <c r="M21" s="108"/>
      <c r="N21" s="109"/>
      <c r="O21" s="5">
        <v>6</v>
      </c>
    </row>
    <row r="22" spans="1:15" ht="30.75" customHeight="1">
      <c r="A22" s="45"/>
      <c r="B22" s="110" t="s">
        <v>5</v>
      </c>
      <c r="C22" s="111"/>
      <c r="D22" s="46" t="s">
        <v>236</v>
      </c>
      <c r="E22" s="48" t="s">
        <v>5</v>
      </c>
      <c r="F22" s="49" t="s">
        <v>39</v>
      </c>
      <c r="G22" s="50" t="s">
        <v>24</v>
      </c>
      <c r="H22" s="46" t="s">
        <v>23</v>
      </c>
      <c r="I22" s="48" t="s">
        <v>5</v>
      </c>
      <c r="J22" s="51" t="s">
        <v>6</v>
      </c>
      <c r="K22" s="48" t="s">
        <v>5</v>
      </c>
      <c r="L22" s="42" t="s">
        <v>39</v>
      </c>
      <c r="M22" s="43" t="s">
        <v>24</v>
      </c>
      <c r="N22" s="41" t="s">
        <v>7</v>
      </c>
    </row>
    <row r="23" spans="1:15" ht="15">
      <c r="A23" s="24">
        <v>1</v>
      </c>
      <c r="B23" s="112" t="s">
        <v>2</v>
      </c>
      <c r="C23" s="112"/>
      <c r="D23" s="11">
        <v>4000</v>
      </c>
      <c r="E23" s="10" t="s">
        <v>2</v>
      </c>
      <c r="F23" s="59">
        <v>1</v>
      </c>
      <c r="G23" s="59">
        <v>1000</v>
      </c>
      <c r="H23" s="11">
        <f>F23*G23</f>
        <v>1000</v>
      </c>
      <c r="I23" s="74" t="s">
        <v>8</v>
      </c>
      <c r="J23" s="25">
        <v>400</v>
      </c>
      <c r="K23" s="74" t="s">
        <v>8</v>
      </c>
      <c r="L23" s="27">
        <v>8</v>
      </c>
      <c r="M23" s="27">
        <v>100</v>
      </c>
      <c r="N23" s="11">
        <f>L23*M23</f>
        <v>800</v>
      </c>
    </row>
    <row r="24" spans="1:15" ht="29.25" customHeight="1">
      <c r="A24" s="24">
        <v>2</v>
      </c>
      <c r="B24" s="112" t="s">
        <v>9</v>
      </c>
      <c r="C24" s="112"/>
      <c r="D24" s="11">
        <v>1000</v>
      </c>
      <c r="E24" s="10" t="s">
        <v>13</v>
      </c>
      <c r="F24" s="59">
        <v>1</v>
      </c>
      <c r="G24" s="59">
        <v>2000</v>
      </c>
      <c r="H24" s="11">
        <f t="shared" ref="H24:H35" si="2">F24*G24</f>
        <v>2000</v>
      </c>
      <c r="I24" s="74" t="s">
        <v>27</v>
      </c>
      <c r="J24" s="25">
        <v>2500</v>
      </c>
      <c r="K24" s="10" t="s">
        <v>33</v>
      </c>
      <c r="L24" s="59">
        <v>8</v>
      </c>
      <c r="M24" s="59">
        <v>800</v>
      </c>
      <c r="N24" s="11">
        <f>L24*M24</f>
        <v>6400</v>
      </c>
    </row>
    <row r="25" spans="1:15" ht="29.25" customHeight="1">
      <c r="A25" s="24">
        <v>3</v>
      </c>
      <c r="B25" s="118" t="s">
        <v>10</v>
      </c>
      <c r="C25" s="119"/>
      <c r="D25" s="11">
        <v>14000</v>
      </c>
      <c r="E25" s="10" t="s">
        <v>14</v>
      </c>
      <c r="F25" s="59">
        <v>8</v>
      </c>
      <c r="G25" s="59">
        <v>50</v>
      </c>
      <c r="H25" s="11">
        <f t="shared" si="2"/>
        <v>400</v>
      </c>
      <c r="I25" s="74" t="s">
        <v>28</v>
      </c>
      <c r="J25" s="25">
        <v>1500</v>
      </c>
      <c r="K25" s="10" t="s">
        <v>34</v>
      </c>
      <c r="L25" s="59">
        <v>8</v>
      </c>
      <c r="M25" s="59">
        <v>800</v>
      </c>
      <c r="N25" s="11">
        <f>L25*M25</f>
        <v>6400</v>
      </c>
    </row>
    <row r="26" spans="1:15" ht="31.5" customHeight="1">
      <c r="A26" s="24">
        <v>4</v>
      </c>
      <c r="B26" s="118" t="s">
        <v>11</v>
      </c>
      <c r="C26" s="119"/>
      <c r="D26" s="11">
        <v>700</v>
      </c>
      <c r="E26" s="10" t="s">
        <v>15</v>
      </c>
      <c r="F26" s="59">
        <v>1</v>
      </c>
      <c r="G26" s="59">
        <v>500</v>
      </c>
      <c r="H26" s="11">
        <f t="shared" si="2"/>
        <v>500</v>
      </c>
      <c r="I26" s="74" t="s">
        <v>29</v>
      </c>
      <c r="J26" s="25">
        <v>2500</v>
      </c>
      <c r="K26" s="24" t="s">
        <v>115</v>
      </c>
      <c r="L26" s="27">
        <v>1</v>
      </c>
      <c r="M26" s="27">
        <v>600</v>
      </c>
      <c r="N26" s="11">
        <f>L26*M26</f>
        <v>600</v>
      </c>
    </row>
    <row r="27" spans="1:15" ht="30">
      <c r="A27" s="24">
        <v>5</v>
      </c>
      <c r="B27" s="113" t="s">
        <v>0</v>
      </c>
      <c r="C27" s="113"/>
      <c r="D27" s="11">
        <v>11000</v>
      </c>
      <c r="E27" s="10" t="s">
        <v>16</v>
      </c>
      <c r="F27" s="59">
        <v>8</v>
      </c>
      <c r="G27" s="59">
        <v>200</v>
      </c>
      <c r="H27" s="11">
        <f t="shared" si="2"/>
        <v>1600</v>
      </c>
      <c r="I27" s="74" t="s">
        <v>30</v>
      </c>
      <c r="J27" s="25">
        <v>800</v>
      </c>
      <c r="K27" s="24" t="s">
        <v>116</v>
      </c>
      <c r="L27" s="27">
        <v>1</v>
      </c>
      <c r="M27" s="27">
        <v>300</v>
      </c>
      <c r="N27" s="11">
        <f>L27*M27</f>
        <v>300</v>
      </c>
    </row>
    <row r="28" spans="1:15" ht="18.75" customHeight="1">
      <c r="A28" s="24"/>
      <c r="B28" s="113"/>
      <c r="C28" s="113"/>
      <c r="D28" s="11"/>
      <c r="E28" s="10" t="s">
        <v>138</v>
      </c>
      <c r="F28" s="59">
        <v>8</v>
      </c>
      <c r="G28" s="59">
        <v>3000</v>
      </c>
      <c r="H28" s="11">
        <f t="shared" si="2"/>
        <v>24000</v>
      </c>
      <c r="I28" s="74" t="s">
        <v>31</v>
      </c>
      <c r="J28" s="25">
        <v>12000</v>
      </c>
      <c r="K28" s="24"/>
      <c r="L28" s="27"/>
      <c r="M28" s="27"/>
      <c r="N28" s="11"/>
    </row>
    <row r="29" spans="1:15" ht="15">
      <c r="A29" s="24">
        <v>8</v>
      </c>
      <c r="B29" s="113"/>
      <c r="C29" s="113"/>
      <c r="D29" s="11"/>
      <c r="E29" s="10" t="s">
        <v>17</v>
      </c>
      <c r="F29" s="59">
        <v>1</v>
      </c>
      <c r="G29" s="59">
        <v>1800</v>
      </c>
      <c r="H29" s="11">
        <f t="shared" si="2"/>
        <v>1800</v>
      </c>
      <c r="I29" s="10"/>
      <c r="J29" s="25"/>
      <c r="K29" s="24"/>
      <c r="L29" s="27"/>
      <c r="M29" s="27"/>
      <c r="N29" s="11"/>
    </row>
    <row r="30" spans="1:15" ht="15">
      <c r="A30" s="24">
        <v>9</v>
      </c>
      <c r="B30" s="113"/>
      <c r="C30" s="113"/>
      <c r="D30" s="11"/>
      <c r="E30" s="10" t="s">
        <v>18</v>
      </c>
      <c r="F30" s="59">
        <v>8</v>
      </c>
      <c r="G30" s="59">
        <v>200</v>
      </c>
      <c r="H30" s="11">
        <f t="shared" si="2"/>
        <v>1600</v>
      </c>
      <c r="I30" s="24"/>
      <c r="J30" s="25"/>
      <c r="K30" s="24"/>
      <c r="L30" s="27"/>
      <c r="M30" s="27"/>
      <c r="N30" s="11"/>
    </row>
    <row r="31" spans="1:15" ht="17.25" customHeight="1">
      <c r="A31" s="24">
        <v>10</v>
      </c>
      <c r="B31" s="113"/>
      <c r="C31" s="113"/>
      <c r="D31" s="11"/>
      <c r="E31" s="10" t="s">
        <v>19</v>
      </c>
      <c r="F31" s="59">
        <v>8</v>
      </c>
      <c r="G31" s="59">
        <v>300</v>
      </c>
      <c r="H31" s="11">
        <f t="shared" si="2"/>
        <v>2400</v>
      </c>
      <c r="I31" s="24"/>
      <c r="J31" s="25"/>
      <c r="K31" s="24"/>
      <c r="L31" s="27"/>
      <c r="M31" s="27"/>
      <c r="N31" s="11"/>
    </row>
    <row r="32" spans="1:15" ht="15">
      <c r="A32" s="24">
        <v>11</v>
      </c>
      <c r="B32" s="113"/>
      <c r="C32" s="113"/>
      <c r="D32" s="11"/>
      <c r="E32" s="10" t="s">
        <v>21</v>
      </c>
      <c r="F32" s="59">
        <v>8</v>
      </c>
      <c r="G32" s="59">
        <v>100</v>
      </c>
      <c r="H32" s="11">
        <f t="shared" si="2"/>
        <v>800</v>
      </c>
      <c r="I32" s="24"/>
      <c r="J32" s="25"/>
      <c r="K32" s="24"/>
      <c r="L32" s="27"/>
      <c r="M32" s="27"/>
      <c r="N32" s="11"/>
    </row>
    <row r="33" spans="1:15" ht="15">
      <c r="A33" s="24">
        <v>12</v>
      </c>
      <c r="B33" s="113"/>
      <c r="C33" s="113"/>
      <c r="D33" s="11"/>
      <c r="E33" s="10" t="s">
        <v>20</v>
      </c>
      <c r="F33" s="59">
        <v>8</v>
      </c>
      <c r="G33" s="59">
        <v>100</v>
      </c>
      <c r="H33" s="11">
        <f t="shared" si="2"/>
        <v>800</v>
      </c>
      <c r="I33" s="24"/>
      <c r="J33" s="25"/>
      <c r="K33" s="24"/>
      <c r="L33" s="27"/>
      <c r="M33" s="27"/>
      <c r="N33" s="11"/>
    </row>
    <row r="34" spans="1:15" ht="15">
      <c r="A34" s="24">
        <v>13</v>
      </c>
      <c r="B34" s="113"/>
      <c r="C34" s="113"/>
      <c r="D34" s="11"/>
      <c r="E34" s="10" t="s">
        <v>22</v>
      </c>
      <c r="F34" s="59">
        <v>1</v>
      </c>
      <c r="G34" s="59">
        <v>800</v>
      </c>
      <c r="H34" s="11">
        <f t="shared" si="2"/>
        <v>800</v>
      </c>
      <c r="I34" s="24"/>
      <c r="J34" s="25"/>
      <c r="K34" s="24"/>
      <c r="L34" s="27"/>
      <c r="M34" s="27"/>
      <c r="N34" s="11"/>
    </row>
    <row r="35" spans="1:15" ht="18.75" customHeight="1">
      <c r="A35" s="24">
        <v>14</v>
      </c>
      <c r="B35" s="113"/>
      <c r="C35" s="113"/>
      <c r="D35" s="11"/>
      <c r="E35" s="10" t="s">
        <v>3</v>
      </c>
      <c r="F35" s="59">
        <v>1</v>
      </c>
      <c r="G35" s="59">
        <v>900</v>
      </c>
      <c r="H35" s="11">
        <f t="shared" si="2"/>
        <v>900</v>
      </c>
      <c r="I35" s="24"/>
      <c r="J35" s="25"/>
      <c r="K35" s="24"/>
      <c r="L35" s="27"/>
      <c r="M35" s="27"/>
      <c r="N35" s="11"/>
    </row>
    <row r="36" spans="1:15" ht="15.75" thickBot="1">
      <c r="A36" s="2">
        <v>15</v>
      </c>
      <c r="B36" s="120" t="s">
        <v>12</v>
      </c>
      <c r="C36" s="120"/>
      <c r="D36" s="6">
        <f>SUM(D23:D35)</f>
        <v>30700</v>
      </c>
      <c r="E36" s="7"/>
      <c r="F36" s="8"/>
      <c r="G36" s="8"/>
      <c r="H36" s="6">
        <f>SUM(H23:H35)</f>
        <v>38600</v>
      </c>
      <c r="I36" s="7"/>
      <c r="J36" s="9">
        <f>SUM(J23:J28)</f>
        <v>19700</v>
      </c>
      <c r="K36" s="7"/>
      <c r="L36" s="8"/>
      <c r="M36" s="8"/>
      <c r="N36" s="6">
        <f>SUM(N23:N35)</f>
        <v>14500</v>
      </c>
    </row>
    <row r="38" spans="1:15" ht="21" customHeight="1" thickBot="1">
      <c r="A38" s="115" t="s">
        <v>36</v>
      </c>
      <c r="B38" s="115"/>
      <c r="C38" s="115"/>
      <c r="D38" s="115"/>
      <c r="E38" s="115"/>
      <c r="F38" s="115"/>
      <c r="G38" s="115"/>
      <c r="H38" s="115"/>
      <c r="I38" s="115"/>
      <c r="J38" s="115"/>
      <c r="K38" s="116"/>
      <c r="L38" s="13"/>
      <c r="M38" s="13"/>
    </row>
    <row r="39" spans="1:15" ht="15" customHeight="1" thickBot="1">
      <c r="A39" s="44" t="s">
        <v>1</v>
      </c>
      <c r="B39" s="126" t="s">
        <v>237</v>
      </c>
      <c r="C39" s="127"/>
      <c r="D39" s="128"/>
      <c r="E39" s="107" t="s">
        <v>238</v>
      </c>
      <c r="F39" s="108"/>
      <c r="G39" s="108"/>
      <c r="H39" s="109"/>
      <c r="I39" s="107" t="s">
        <v>240</v>
      </c>
      <c r="J39" s="117"/>
      <c r="K39" s="107" t="s">
        <v>241</v>
      </c>
      <c r="L39" s="108"/>
      <c r="M39" s="108"/>
      <c r="N39" s="109"/>
      <c r="O39" s="5">
        <v>6</v>
      </c>
    </row>
    <row r="40" spans="1:15" ht="23.25" customHeight="1">
      <c r="A40" s="45"/>
      <c r="B40" s="110" t="s">
        <v>5</v>
      </c>
      <c r="C40" s="111"/>
      <c r="D40" s="46" t="s">
        <v>236</v>
      </c>
      <c r="E40" s="48" t="s">
        <v>5</v>
      </c>
      <c r="F40" s="49" t="s">
        <v>39</v>
      </c>
      <c r="G40" s="50" t="s">
        <v>24</v>
      </c>
      <c r="H40" s="46" t="s">
        <v>23</v>
      </c>
      <c r="I40" s="48" t="s">
        <v>5</v>
      </c>
      <c r="J40" s="51" t="s">
        <v>6</v>
      </c>
      <c r="K40" s="48" t="s">
        <v>5</v>
      </c>
      <c r="L40" s="42" t="s">
        <v>39</v>
      </c>
      <c r="M40" s="43" t="s">
        <v>24</v>
      </c>
      <c r="N40" s="41" t="s">
        <v>239</v>
      </c>
    </row>
    <row r="41" spans="1:15" ht="15">
      <c r="A41" s="24">
        <v>1</v>
      </c>
      <c r="B41" s="112" t="s">
        <v>2</v>
      </c>
      <c r="C41" s="112"/>
      <c r="D41" s="11">
        <v>4000</v>
      </c>
      <c r="E41" s="10" t="s">
        <v>2</v>
      </c>
      <c r="F41" s="59">
        <v>8</v>
      </c>
      <c r="G41" s="59">
        <v>300</v>
      </c>
      <c r="H41" s="11">
        <f>F41*G41</f>
        <v>2400</v>
      </c>
      <c r="I41" s="74" t="s">
        <v>8</v>
      </c>
      <c r="J41" s="25">
        <v>400</v>
      </c>
      <c r="K41" s="74" t="s">
        <v>8</v>
      </c>
      <c r="L41" s="27">
        <v>8</v>
      </c>
      <c r="M41" s="27">
        <v>200</v>
      </c>
      <c r="N41" s="11">
        <f>L41*M41</f>
        <v>1600</v>
      </c>
    </row>
    <row r="42" spans="1:15" ht="30">
      <c r="A42" s="24">
        <v>2</v>
      </c>
      <c r="B42" s="112" t="s">
        <v>9</v>
      </c>
      <c r="C42" s="112"/>
      <c r="D42" s="11">
        <v>1000</v>
      </c>
      <c r="E42" s="10" t="s">
        <v>13</v>
      </c>
      <c r="F42" s="59">
        <v>8</v>
      </c>
      <c r="G42" s="59">
        <v>400</v>
      </c>
      <c r="H42" s="11">
        <f t="shared" ref="H42:H46" si="3">F42*G42</f>
        <v>3200</v>
      </c>
      <c r="I42" s="74" t="s">
        <v>27</v>
      </c>
      <c r="J42" s="25">
        <v>2500</v>
      </c>
      <c r="K42" s="10" t="s">
        <v>33</v>
      </c>
      <c r="L42" s="59">
        <v>8</v>
      </c>
      <c r="M42" s="59">
        <v>800</v>
      </c>
      <c r="N42" s="11">
        <f t="shared" ref="N42:N45" si="4">L42*M42</f>
        <v>6400</v>
      </c>
    </row>
    <row r="43" spans="1:15" ht="33.75" customHeight="1">
      <c r="A43" s="24">
        <v>3</v>
      </c>
      <c r="B43" s="118" t="s">
        <v>10</v>
      </c>
      <c r="C43" s="119"/>
      <c r="D43" s="11">
        <v>12000</v>
      </c>
      <c r="E43" s="10" t="s">
        <v>14</v>
      </c>
      <c r="F43" s="59">
        <v>16</v>
      </c>
      <c r="G43" s="59">
        <v>50</v>
      </c>
      <c r="H43" s="11">
        <f t="shared" si="3"/>
        <v>800</v>
      </c>
      <c r="I43" s="74" t="s">
        <v>28</v>
      </c>
      <c r="J43" s="25">
        <v>1500</v>
      </c>
      <c r="K43" s="10" t="s">
        <v>34</v>
      </c>
      <c r="L43" s="59">
        <v>8</v>
      </c>
      <c r="M43" s="59">
        <v>800</v>
      </c>
      <c r="N43" s="11">
        <f t="shared" si="4"/>
        <v>6400</v>
      </c>
    </row>
    <row r="44" spans="1:15" ht="34.5" customHeight="1">
      <c r="A44" s="24">
        <v>4</v>
      </c>
      <c r="B44" s="118" t="s">
        <v>11</v>
      </c>
      <c r="C44" s="119"/>
      <c r="D44" s="11">
        <v>700</v>
      </c>
      <c r="E44" s="10" t="s">
        <v>15</v>
      </c>
      <c r="F44" s="59">
        <v>8</v>
      </c>
      <c r="G44" s="59">
        <v>150</v>
      </c>
      <c r="H44" s="11">
        <f t="shared" si="3"/>
        <v>1200</v>
      </c>
      <c r="I44" s="74" t="s">
        <v>29</v>
      </c>
      <c r="J44" s="25">
        <v>2000</v>
      </c>
      <c r="K44" s="76" t="s">
        <v>41</v>
      </c>
      <c r="L44" s="59">
        <v>1</v>
      </c>
      <c r="M44" s="59">
        <v>300</v>
      </c>
      <c r="N44" s="11">
        <f t="shared" si="4"/>
        <v>300</v>
      </c>
    </row>
    <row r="45" spans="1:15" ht="30">
      <c r="A45" s="24">
        <v>5</v>
      </c>
      <c r="B45" s="113" t="s">
        <v>0</v>
      </c>
      <c r="C45" s="113"/>
      <c r="D45" s="11">
        <v>10000</v>
      </c>
      <c r="E45" s="10" t="s">
        <v>16</v>
      </c>
      <c r="F45" s="59">
        <v>16</v>
      </c>
      <c r="G45" s="59">
        <v>200</v>
      </c>
      <c r="H45" s="11">
        <f t="shared" si="3"/>
        <v>3200</v>
      </c>
      <c r="I45" s="10" t="s">
        <v>38</v>
      </c>
      <c r="J45" s="25">
        <v>1500</v>
      </c>
      <c r="K45" s="76" t="s">
        <v>42</v>
      </c>
      <c r="L45" s="59">
        <v>1</v>
      </c>
      <c r="M45" s="59">
        <v>700</v>
      </c>
      <c r="N45" s="11">
        <f t="shared" si="4"/>
        <v>700</v>
      </c>
    </row>
    <row r="46" spans="1:15" ht="33.75">
      <c r="A46" s="24">
        <v>6</v>
      </c>
      <c r="B46" s="113" t="s">
        <v>26</v>
      </c>
      <c r="C46" s="113"/>
      <c r="D46" s="11">
        <v>5000</v>
      </c>
      <c r="E46" s="10" t="s">
        <v>25</v>
      </c>
      <c r="F46" s="59">
        <v>1</v>
      </c>
      <c r="G46" s="59">
        <v>3000</v>
      </c>
      <c r="H46" s="11">
        <f t="shared" si="3"/>
        <v>3000</v>
      </c>
      <c r="I46" s="74" t="s">
        <v>31</v>
      </c>
      <c r="J46" s="25">
        <v>10000</v>
      </c>
      <c r="K46" s="24"/>
      <c r="L46" s="27"/>
      <c r="M46" s="27"/>
      <c r="N46" s="11"/>
    </row>
    <row r="47" spans="1:15" ht="33.75">
      <c r="A47" s="24">
        <v>8</v>
      </c>
      <c r="B47" s="113" t="s">
        <v>37</v>
      </c>
      <c r="C47" s="113"/>
      <c r="D47" s="11">
        <v>3000</v>
      </c>
      <c r="E47" s="10" t="s">
        <v>18</v>
      </c>
      <c r="F47" s="59">
        <v>16</v>
      </c>
      <c r="G47" s="59">
        <v>200</v>
      </c>
      <c r="H47" s="11">
        <f t="shared" ref="H47:H52" si="5">F47*G47</f>
        <v>3200</v>
      </c>
      <c r="I47" s="10" t="s">
        <v>32</v>
      </c>
      <c r="J47" s="25">
        <v>3000</v>
      </c>
      <c r="K47" s="24"/>
      <c r="L47" s="27"/>
      <c r="M47" s="27"/>
      <c r="N47" s="11"/>
    </row>
    <row r="48" spans="1:15" ht="15">
      <c r="A48" s="24">
        <v>9</v>
      </c>
      <c r="B48" s="113"/>
      <c r="C48" s="113"/>
      <c r="D48" s="11"/>
      <c r="E48" s="10" t="s">
        <v>19</v>
      </c>
      <c r="F48" s="59">
        <v>16</v>
      </c>
      <c r="G48" s="59">
        <v>300</v>
      </c>
      <c r="H48" s="11">
        <f t="shared" si="5"/>
        <v>4800</v>
      </c>
      <c r="I48" s="76"/>
      <c r="J48" s="25"/>
      <c r="K48" s="24"/>
      <c r="L48" s="27"/>
      <c r="M48" s="27"/>
      <c r="N48" s="11"/>
    </row>
    <row r="49" spans="1:14" ht="15">
      <c r="A49" s="24">
        <v>10</v>
      </c>
      <c r="B49" s="113"/>
      <c r="C49" s="113"/>
      <c r="D49" s="11"/>
      <c r="E49" s="10" t="s">
        <v>21</v>
      </c>
      <c r="F49" s="59">
        <v>16</v>
      </c>
      <c r="G49" s="59">
        <v>100</v>
      </c>
      <c r="H49" s="11">
        <f t="shared" si="5"/>
        <v>1600</v>
      </c>
      <c r="I49" s="24"/>
      <c r="J49" s="25"/>
      <c r="K49" s="24"/>
      <c r="L49" s="27"/>
      <c r="M49" s="27"/>
      <c r="N49" s="11"/>
    </row>
    <row r="50" spans="1:14" ht="15">
      <c r="A50" s="24">
        <v>11</v>
      </c>
      <c r="B50" s="113"/>
      <c r="C50" s="113"/>
      <c r="D50" s="11"/>
      <c r="E50" s="10" t="s">
        <v>20</v>
      </c>
      <c r="F50" s="59">
        <v>16</v>
      </c>
      <c r="G50" s="59">
        <v>100</v>
      </c>
      <c r="H50" s="11">
        <f t="shared" si="5"/>
        <v>1600</v>
      </c>
      <c r="I50" s="24"/>
      <c r="J50" s="25"/>
      <c r="K50" s="24"/>
      <c r="L50" s="27"/>
      <c r="M50" s="27"/>
      <c r="N50" s="11"/>
    </row>
    <row r="51" spans="1:14" ht="15">
      <c r="A51" s="24">
        <v>12</v>
      </c>
      <c r="B51" s="113"/>
      <c r="C51" s="113"/>
      <c r="D51" s="11"/>
      <c r="E51" s="10" t="s">
        <v>22</v>
      </c>
      <c r="F51" s="59">
        <v>8</v>
      </c>
      <c r="G51" s="59">
        <v>50</v>
      </c>
      <c r="H51" s="11">
        <f t="shared" si="5"/>
        <v>400</v>
      </c>
      <c r="I51" s="24"/>
      <c r="J51" s="25"/>
      <c r="K51" s="24"/>
      <c r="L51" s="27"/>
      <c r="M51" s="27"/>
      <c r="N51" s="11"/>
    </row>
    <row r="52" spans="1:14" ht="15">
      <c r="A52" s="24">
        <v>13</v>
      </c>
      <c r="B52" s="113"/>
      <c r="C52" s="113"/>
      <c r="D52" s="11"/>
      <c r="E52" s="30" t="s">
        <v>117</v>
      </c>
      <c r="F52" s="72">
        <v>8</v>
      </c>
      <c r="G52" s="72">
        <v>500</v>
      </c>
      <c r="H52" s="31">
        <f t="shared" si="5"/>
        <v>4000</v>
      </c>
      <c r="I52" s="24"/>
      <c r="J52" s="25"/>
      <c r="K52" s="24"/>
      <c r="L52" s="27"/>
      <c r="M52" s="27"/>
      <c r="N52" s="11"/>
    </row>
    <row r="53" spans="1:14" ht="15.75" thickBot="1">
      <c r="A53" s="2">
        <v>15</v>
      </c>
      <c r="B53" s="120" t="s">
        <v>12</v>
      </c>
      <c r="C53" s="120"/>
      <c r="D53" s="6">
        <f>SUM(D41:D52)</f>
        <v>35700</v>
      </c>
      <c r="E53" s="7"/>
      <c r="F53" s="8"/>
      <c r="G53" s="8"/>
      <c r="H53" s="6">
        <f>SUM(H41:H52)</f>
        <v>29400</v>
      </c>
      <c r="I53" s="7"/>
      <c r="J53" s="9">
        <f>SUM(J41:J46)</f>
        <v>17900</v>
      </c>
      <c r="K53" s="7"/>
      <c r="L53" s="8"/>
      <c r="M53" s="8"/>
      <c r="N53" s="6">
        <f>SUM(N41:N52)</f>
        <v>15400</v>
      </c>
    </row>
  </sheetData>
  <mergeCells count="61">
    <mergeCell ref="B39:D39"/>
    <mergeCell ref="E39:H39"/>
    <mergeCell ref="I39:J39"/>
    <mergeCell ref="K39:N39"/>
    <mergeCell ref="B34:C34"/>
    <mergeCell ref="B35:C35"/>
    <mergeCell ref="B36:C36"/>
    <mergeCell ref="A38:K38"/>
    <mergeCell ref="B50:C50"/>
    <mergeCell ref="B51:C51"/>
    <mergeCell ref="B52:C52"/>
    <mergeCell ref="B53:C53"/>
    <mergeCell ref="B4:C4"/>
    <mergeCell ref="B21:D21"/>
    <mergeCell ref="B40:C40"/>
    <mergeCell ref="B45:C45"/>
    <mergeCell ref="B46:C46"/>
    <mergeCell ref="B47:C47"/>
    <mergeCell ref="B48:C48"/>
    <mergeCell ref="B49:C49"/>
    <mergeCell ref="B41:C41"/>
    <mergeCell ref="B42:C42"/>
    <mergeCell ref="B43:C43"/>
    <mergeCell ref="B44:C44"/>
    <mergeCell ref="A1:K1"/>
    <mergeCell ref="A2:K2"/>
    <mergeCell ref="B3:D3"/>
    <mergeCell ref="E3:H3"/>
    <mergeCell ref="I3:J3"/>
    <mergeCell ref="K3:N3"/>
    <mergeCell ref="B6:C6"/>
    <mergeCell ref="B5:C5"/>
    <mergeCell ref="B16:C16"/>
    <mergeCell ref="E21:H21"/>
    <mergeCell ref="I21:J21"/>
    <mergeCell ref="B17:C17"/>
    <mergeCell ref="B7:C7"/>
    <mergeCell ref="B13:C13"/>
    <mergeCell ref="B14:C14"/>
    <mergeCell ref="B12:C12"/>
    <mergeCell ref="B18:C18"/>
    <mergeCell ref="B8:C8"/>
    <mergeCell ref="B9:C9"/>
    <mergeCell ref="B10:C10"/>
    <mergeCell ref="B11:C11"/>
    <mergeCell ref="B15:C15"/>
    <mergeCell ref="K21:N21"/>
    <mergeCell ref="B22:C22"/>
    <mergeCell ref="B23:C23"/>
    <mergeCell ref="B33:C33"/>
    <mergeCell ref="A19:K19"/>
    <mergeCell ref="B32:C32"/>
    <mergeCell ref="B24:C24"/>
    <mergeCell ref="A20:K20"/>
    <mergeCell ref="B31:C31"/>
    <mergeCell ref="B25:C25"/>
    <mergeCell ref="B26:C26"/>
    <mergeCell ref="B27:C27"/>
    <mergeCell ref="B28:C28"/>
    <mergeCell ref="B30:C30"/>
    <mergeCell ref="B29:C29"/>
  </mergeCells>
  <pageMargins left="0.11811023622047245" right="0" top="0.15748031496062992" bottom="0.15748031496062992" header="0.23622047244094491" footer="0.15748031496062992"/>
  <pageSetup paperSize="9" scale="75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27"/>
  <sheetViews>
    <sheetView workbookViewId="0">
      <selection activeCell="M13" sqref="M13"/>
    </sheetView>
  </sheetViews>
  <sheetFormatPr defaultRowHeight="15"/>
  <cols>
    <col min="1" max="1" width="5" customWidth="1"/>
    <col min="3" max="3" width="16.5703125" customWidth="1"/>
    <col min="4" max="4" width="7.140625" customWidth="1"/>
    <col min="6" max="6" width="12.140625" customWidth="1"/>
    <col min="7" max="7" width="24" customWidth="1"/>
    <col min="8" max="8" width="7.7109375" customWidth="1"/>
    <col min="10" max="10" width="10.28515625" customWidth="1"/>
    <col min="11" max="11" width="23.42578125" customWidth="1"/>
    <col min="12" max="12" width="9.140625" customWidth="1"/>
    <col min="13" max="13" width="22.85546875" customWidth="1"/>
    <col min="14" max="14" width="5.5703125" customWidth="1"/>
    <col min="16" max="16" width="10.28515625" customWidth="1"/>
  </cols>
  <sheetData>
    <row r="1" spans="1:16" ht="21" customHeight="1" thickBot="1">
      <c r="A1" s="116" t="s">
        <v>235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9"/>
    </row>
    <row r="2" spans="1:16" ht="15" customHeight="1" thickBot="1">
      <c r="A2" s="134" t="s">
        <v>1</v>
      </c>
      <c r="B2" s="136" t="s">
        <v>237</v>
      </c>
      <c r="C2" s="137"/>
      <c r="D2" s="137"/>
      <c r="E2" s="137"/>
      <c r="F2" s="138"/>
      <c r="G2" s="107" t="s">
        <v>238</v>
      </c>
      <c r="H2" s="108"/>
      <c r="I2" s="108"/>
      <c r="J2" s="109"/>
      <c r="K2" s="107" t="s">
        <v>240</v>
      </c>
      <c r="L2" s="117"/>
      <c r="M2" s="107" t="s">
        <v>241</v>
      </c>
      <c r="N2" s="108"/>
      <c r="O2" s="108"/>
      <c r="P2" s="109"/>
    </row>
    <row r="3" spans="1:16" ht="26.25" customHeight="1">
      <c r="A3" s="135"/>
      <c r="B3" s="139" t="s">
        <v>5</v>
      </c>
      <c r="C3" s="140"/>
      <c r="D3" s="98" t="s">
        <v>39</v>
      </c>
      <c r="E3" s="99" t="s">
        <v>24</v>
      </c>
      <c r="F3" s="47" t="s">
        <v>236</v>
      </c>
      <c r="G3" s="100" t="s">
        <v>5</v>
      </c>
      <c r="H3" s="101" t="s">
        <v>39</v>
      </c>
      <c r="I3" s="102" t="s">
        <v>24</v>
      </c>
      <c r="J3" s="47" t="s">
        <v>236</v>
      </c>
      <c r="K3" s="97" t="s">
        <v>5</v>
      </c>
      <c r="L3" s="69" t="s">
        <v>239</v>
      </c>
      <c r="M3" s="48" t="s">
        <v>5</v>
      </c>
      <c r="N3" s="42" t="s">
        <v>39</v>
      </c>
      <c r="O3" s="43" t="s">
        <v>24</v>
      </c>
      <c r="P3" s="41" t="s">
        <v>236</v>
      </c>
    </row>
    <row r="4" spans="1:16">
      <c r="A4" s="24">
        <v>1</v>
      </c>
      <c r="B4" s="112" t="s">
        <v>2</v>
      </c>
      <c r="C4" s="112"/>
      <c r="D4" s="27">
        <v>1</v>
      </c>
      <c r="E4" s="27">
        <v>1000</v>
      </c>
      <c r="F4" s="11">
        <f>D4*E4</f>
        <v>1000</v>
      </c>
      <c r="G4" s="88" t="s">
        <v>2</v>
      </c>
      <c r="H4" s="59">
        <v>1</v>
      </c>
      <c r="I4" s="59">
        <v>450</v>
      </c>
      <c r="J4" s="11">
        <f>H4*I4</f>
        <v>450</v>
      </c>
      <c r="K4" s="87" t="s">
        <v>8</v>
      </c>
      <c r="L4" s="11">
        <v>300</v>
      </c>
      <c r="M4" s="87" t="s">
        <v>8</v>
      </c>
      <c r="N4" s="27">
        <v>4</v>
      </c>
      <c r="O4" s="27">
        <v>100</v>
      </c>
      <c r="P4" s="11">
        <f>N4*O4</f>
        <v>400</v>
      </c>
    </row>
    <row r="5" spans="1:16" ht="35.25" customHeight="1">
      <c r="A5" s="24">
        <v>2</v>
      </c>
      <c r="B5" s="113" t="s">
        <v>49</v>
      </c>
      <c r="C5" s="113"/>
      <c r="D5" s="27">
        <v>1</v>
      </c>
      <c r="E5" s="27">
        <v>1400</v>
      </c>
      <c r="F5" s="11">
        <f t="shared" ref="F5:F17" si="0">D5*E5</f>
        <v>1400</v>
      </c>
      <c r="G5" s="88" t="s">
        <v>49</v>
      </c>
      <c r="H5" s="59">
        <v>1</v>
      </c>
      <c r="I5" s="59">
        <v>800</v>
      </c>
      <c r="J5" s="11">
        <f t="shared" ref="J5:J16" si="1">H5*I5</f>
        <v>800</v>
      </c>
      <c r="K5" s="87" t="s">
        <v>27</v>
      </c>
      <c r="L5" s="11">
        <v>1000</v>
      </c>
      <c r="M5" s="88" t="s">
        <v>33</v>
      </c>
      <c r="N5" s="59">
        <v>4</v>
      </c>
      <c r="O5" s="27">
        <v>750</v>
      </c>
      <c r="P5" s="11">
        <f t="shared" ref="P5:P10" si="2">N5*O5</f>
        <v>3000</v>
      </c>
    </row>
    <row r="6" spans="1:16" ht="18" customHeight="1">
      <c r="A6" s="24">
        <v>3</v>
      </c>
      <c r="B6" s="113" t="s">
        <v>45</v>
      </c>
      <c r="C6" s="113"/>
      <c r="D6" s="59">
        <v>1</v>
      </c>
      <c r="E6" s="27">
        <v>250</v>
      </c>
      <c r="F6" s="11">
        <f t="shared" si="0"/>
        <v>250</v>
      </c>
      <c r="G6" s="88" t="s">
        <v>14</v>
      </c>
      <c r="H6" s="59">
        <v>8</v>
      </c>
      <c r="I6" s="59">
        <v>30</v>
      </c>
      <c r="J6" s="11">
        <f t="shared" si="1"/>
        <v>240</v>
      </c>
      <c r="K6" s="87" t="s">
        <v>28</v>
      </c>
      <c r="L6" s="11">
        <v>750</v>
      </c>
      <c r="M6" s="88" t="s">
        <v>34</v>
      </c>
      <c r="N6" s="59">
        <v>4</v>
      </c>
      <c r="O6" s="27">
        <v>750</v>
      </c>
      <c r="P6" s="11">
        <f t="shared" si="2"/>
        <v>3000</v>
      </c>
    </row>
    <row r="7" spans="1:16" ht="21.75" customHeight="1">
      <c r="A7" s="24">
        <v>4</v>
      </c>
      <c r="B7" s="112" t="s">
        <v>47</v>
      </c>
      <c r="C7" s="112"/>
      <c r="D7" s="27">
        <v>1</v>
      </c>
      <c r="E7" s="27">
        <v>3500</v>
      </c>
      <c r="F7" s="11">
        <f t="shared" si="0"/>
        <v>3500</v>
      </c>
      <c r="G7" s="88" t="s">
        <v>15</v>
      </c>
      <c r="H7" s="59">
        <v>1</v>
      </c>
      <c r="I7" s="59">
        <v>300</v>
      </c>
      <c r="J7" s="11">
        <f t="shared" si="1"/>
        <v>300</v>
      </c>
      <c r="K7" s="87" t="s">
        <v>29</v>
      </c>
      <c r="L7" s="11">
        <v>800</v>
      </c>
      <c r="M7" s="24" t="s">
        <v>109</v>
      </c>
      <c r="N7" s="27">
        <v>4</v>
      </c>
      <c r="O7" s="27">
        <v>150</v>
      </c>
      <c r="P7" s="11">
        <f t="shared" si="2"/>
        <v>600</v>
      </c>
    </row>
    <row r="8" spans="1:16" ht="30" customHeight="1">
      <c r="A8" s="24">
        <v>5</v>
      </c>
      <c r="B8" s="113" t="s">
        <v>99</v>
      </c>
      <c r="C8" s="113"/>
      <c r="D8" s="59">
        <v>1</v>
      </c>
      <c r="E8" s="27">
        <v>10000</v>
      </c>
      <c r="F8" s="11">
        <f t="shared" si="0"/>
        <v>10000</v>
      </c>
      <c r="G8" s="88" t="s">
        <v>16</v>
      </c>
      <c r="H8" s="59">
        <v>8</v>
      </c>
      <c r="I8" s="59">
        <v>100</v>
      </c>
      <c r="J8" s="11">
        <f t="shared" si="1"/>
        <v>800</v>
      </c>
      <c r="K8" s="87" t="s">
        <v>31</v>
      </c>
      <c r="L8" s="11">
        <v>3000</v>
      </c>
      <c r="M8" s="24" t="s">
        <v>110</v>
      </c>
      <c r="N8" s="27">
        <v>4</v>
      </c>
      <c r="O8" s="27">
        <v>500</v>
      </c>
      <c r="P8" s="11">
        <f t="shared" si="2"/>
        <v>2000</v>
      </c>
    </row>
    <row r="9" spans="1:16" ht="36.75" customHeight="1">
      <c r="A9" s="24">
        <v>6</v>
      </c>
      <c r="B9" s="113" t="s">
        <v>100</v>
      </c>
      <c r="C9" s="113"/>
      <c r="D9" s="59">
        <v>1</v>
      </c>
      <c r="E9" s="27">
        <v>8000</v>
      </c>
      <c r="F9" s="11">
        <f t="shared" si="0"/>
        <v>8000</v>
      </c>
      <c r="G9" s="88" t="s">
        <v>139</v>
      </c>
      <c r="H9" s="59">
        <v>1</v>
      </c>
      <c r="I9" s="59">
        <v>2100</v>
      </c>
      <c r="J9" s="11">
        <f t="shared" si="1"/>
        <v>2100</v>
      </c>
      <c r="K9" s="88" t="s">
        <v>32</v>
      </c>
      <c r="L9" s="11">
        <v>750</v>
      </c>
      <c r="M9" s="24" t="s">
        <v>70</v>
      </c>
      <c r="N9" s="27">
        <v>1</v>
      </c>
      <c r="O9" s="27">
        <v>400</v>
      </c>
      <c r="P9" s="11">
        <f t="shared" si="2"/>
        <v>400</v>
      </c>
    </row>
    <row r="10" spans="1:16" ht="28.5" customHeight="1">
      <c r="A10" s="24">
        <v>8</v>
      </c>
      <c r="B10" s="113" t="s">
        <v>48</v>
      </c>
      <c r="C10" s="113"/>
      <c r="D10" s="59">
        <v>1</v>
      </c>
      <c r="E10" s="59">
        <v>1500</v>
      </c>
      <c r="F10" s="11">
        <f t="shared" si="0"/>
        <v>1500</v>
      </c>
      <c r="G10" s="88" t="s">
        <v>17</v>
      </c>
      <c r="H10" s="59">
        <v>1</v>
      </c>
      <c r="I10" s="59">
        <v>700</v>
      </c>
      <c r="J10" s="11">
        <f t="shared" si="1"/>
        <v>700</v>
      </c>
      <c r="K10" s="88" t="s">
        <v>136</v>
      </c>
      <c r="L10" s="11">
        <v>5000</v>
      </c>
      <c r="M10" s="88" t="s">
        <v>125</v>
      </c>
      <c r="N10" s="27">
        <v>1</v>
      </c>
      <c r="O10" s="27">
        <v>250</v>
      </c>
      <c r="P10" s="11">
        <f t="shared" si="2"/>
        <v>250</v>
      </c>
    </row>
    <row r="11" spans="1:16" ht="30.75" customHeight="1">
      <c r="A11" s="24">
        <v>9</v>
      </c>
      <c r="B11" s="113" t="s">
        <v>101</v>
      </c>
      <c r="C11" s="113"/>
      <c r="D11" s="59">
        <v>1</v>
      </c>
      <c r="E11" s="59">
        <v>1200</v>
      </c>
      <c r="F11" s="11">
        <f t="shared" si="0"/>
        <v>1200</v>
      </c>
      <c r="G11" s="88" t="s">
        <v>18</v>
      </c>
      <c r="H11" s="59">
        <v>8</v>
      </c>
      <c r="I11" s="59">
        <v>150</v>
      </c>
      <c r="J11" s="11">
        <f t="shared" si="1"/>
        <v>1200</v>
      </c>
      <c r="K11" s="88" t="s">
        <v>137</v>
      </c>
      <c r="L11" s="11">
        <v>5000</v>
      </c>
      <c r="M11" s="24"/>
      <c r="N11" s="27"/>
      <c r="O11" s="27"/>
      <c r="P11" s="11"/>
    </row>
    <row r="12" spans="1:16" ht="31.5" customHeight="1">
      <c r="A12" s="24">
        <v>10</v>
      </c>
      <c r="B12" s="113" t="s">
        <v>9</v>
      </c>
      <c r="C12" s="113"/>
      <c r="D12" s="59">
        <v>1</v>
      </c>
      <c r="E12" s="59">
        <v>500</v>
      </c>
      <c r="F12" s="11">
        <f t="shared" si="0"/>
        <v>500</v>
      </c>
      <c r="G12" s="88" t="s">
        <v>19</v>
      </c>
      <c r="H12" s="59">
        <v>8</v>
      </c>
      <c r="I12" s="59">
        <v>150</v>
      </c>
      <c r="J12" s="11">
        <f t="shared" si="1"/>
        <v>1200</v>
      </c>
      <c r="K12" s="88" t="s">
        <v>108</v>
      </c>
      <c r="L12" s="11">
        <v>2000</v>
      </c>
      <c r="M12" s="24"/>
      <c r="N12" s="27"/>
      <c r="O12" s="27"/>
      <c r="P12" s="11"/>
    </row>
    <row r="13" spans="1:16" ht="36" customHeight="1">
      <c r="A13" s="24">
        <v>11</v>
      </c>
      <c r="B13" s="113" t="s">
        <v>10</v>
      </c>
      <c r="C13" s="113"/>
      <c r="D13" s="59">
        <v>1</v>
      </c>
      <c r="E13" s="59">
        <v>10000</v>
      </c>
      <c r="F13" s="11">
        <f t="shared" si="0"/>
        <v>10000</v>
      </c>
      <c r="G13" s="88" t="s">
        <v>21</v>
      </c>
      <c r="H13" s="59">
        <v>8</v>
      </c>
      <c r="I13" s="59">
        <v>50</v>
      </c>
      <c r="J13" s="11">
        <f t="shared" si="1"/>
        <v>400</v>
      </c>
      <c r="K13" s="87"/>
      <c r="L13" s="11"/>
      <c r="M13" s="24"/>
      <c r="N13" s="27"/>
      <c r="O13" s="27"/>
      <c r="P13" s="11"/>
    </row>
    <row r="14" spans="1:16" ht="29.25" customHeight="1">
      <c r="A14" s="24">
        <v>12</v>
      </c>
      <c r="B14" s="113" t="s">
        <v>57</v>
      </c>
      <c r="C14" s="113"/>
      <c r="D14" s="59">
        <v>4</v>
      </c>
      <c r="E14" s="59">
        <v>400</v>
      </c>
      <c r="F14" s="11">
        <f t="shared" si="0"/>
        <v>1600</v>
      </c>
      <c r="G14" s="88" t="s">
        <v>58</v>
      </c>
      <c r="H14" s="59">
        <v>8</v>
      </c>
      <c r="I14" s="59">
        <v>50</v>
      </c>
      <c r="J14" s="11">
        <f t="shared" si="1"/>
        <v>400</v>
      </c>
      <c r="K14" s="87"/>
      <c r="L14" s="11"/>
      <c r="M14" s="24"/>
      <c r="N14" s="27"/>
      <c r="O14" s="27"/>
      <c r="P14" s="11"/>
    </row>
    <row r="15" spans="1:16" ht="30" customHeight="1">
      <c r="A15" s="24">
        <v>13</v>
      </c>
      <c r="B15" s="113" t="s">
        <v>102</v>
      </c>
      <c r="C15" s="113"/>
      <c r="D15" s="59">
        <v>4</v>
      </c>
      <c r="E15" s="59">
        <v>1500</v>
      </c>
      <c r="F15" s="11">
        <f t="shared" si="0"/>
        <v>6000</v>
      </c>
      <c r="G15" s="88" t="s">
        <v>20</v>
      </c>
      <c r="H15" s="59">
        <v>8</v>
      </c>
      <c r="I15" s="59">
        <v>70</v>
      </c>
      <c r="J15" s="11">
        <f t="shared" si="1"/>
        <v>560</v>
      </c>
      <c r="K15" s="24"/>
      <c r="L15" s="11"/>
      <c r="M15" s="24"/>
      <c r="N15" s="27"/>
      <c r="O15" s="27"/>
      <c r="P15" s="11"/>
    </row>
    <row r="16" spans="1:16" ht="42" customHeight="1">
      <c r="A16" s="24">
        <v>14</v>
      </c>
      <c r="B16" s="113" t="s">
        <v>123</v>
      </c>
      <c r="C16" s="113"/>
      <c r="D16" s="59">
        <v>1</v>
      </c>
      <c r="E16" s="59">
        <v>2400</v>
      </c>
      <c r="F16" s="11">
        <f t="shared" si="0"/>
        <v>2400</v>
      </c>
      <c r="G16" s="88" t="s">
        <v>135</v>
      </c>
      <c r="H16" s="59">
        <v>1</v>
      </c>
      <c r="I16" s="59">
        <v>450</v>
      </c>
      <c r="J16" s="11">
        <f t="shared" si="1"/>
        <v>450</v>
      </c>
      <c r="K16" s="24"/>
      <c r="L16" s="11"/>
      <c r="M16" s="24"/>
      <c r="N16" s="27"/>
      <c r="O16" s="27"/>
      <c r="P16" s="11"/>
    </row>
    <row r="17" spans="1:16" ht="45.75" customHeight="1">
      <c r="A17" s="24">
        <v>15</v>
      </c>
      <c r="B17" s="113" t="s">
        <v>124</v>
      </c>
      <c r="C17" s="113"/>
      <c r="D17" s="59">
        <v>1</v>
      </c>
      <c r="E17" s="59">
        <v>2500</v>
      </c>
      <c r="F17" s="11">
        <f t="shared" si="0"/>
        <v>2500</v>
      </c>
      <c r="G17" s="88" t="s">
        <v>60</v>
      </c>
      <c r="H17" s="59">
        <v>1</v>
      </c>
      <c r="I17" s="59">
        <v>200</v>
      </c>
      <c r="J17" s="11">
        <f>H17*I17</f>
        <v>200</v>
      </c>
      <c r="K17" s="24"/>
      <c r="L17" s="11"/>
      <c r="M17" s="24"/>
      <c r="N17" s="27"/>
      <c r="O17" s="27"/>
      <c r="P17" s="11"/>
    </row>
    <row r="18" spans="1:16" ht="35.25" customHeight="1">
      <c r="A18" s="24">
        <v>16</v>
      </c>
      <c r="B18" s="113"/>
      <c r="C18" s="113"/>
      <c r="D18" s="59"/>
      <c r="E18" s="59"/>
      <c r="F18" s="11"/>
      <c r="G18" s="88" t="s">
        <v>107</v>
      </c>
      <c r="H18" s="59">
        <v>1</v>
      </c>
      <c r="I18" s="59">
        <v>300</v>
      </c>
      <c r="J18" s="11">
        <f t="shared" ref="J18:J26" si="3">H18*I18</f>
        <v>300</v>
      </c>
      <c r="K18" s="24"/>
      <c r="L18" s="11"/>
      <c r="M18" s="24"/>
      <c r="N18" s="27"/>
      <c r="O18" s="27"/>
      <c r="P18" s="11"/>
    </row>
    <row r="19" spans="1:16" ht="34.5" customHeight="1">
      <c r="A19" s="24">
        <v>17</v>
      </c>
      <c r="B19" s="113"/>
      <c r="C19" s="113"/>
      <c r="D19" s="59"/>
      <c r="E19" s="59"/>
      <c r="F19" s="11"/>
      <c r="G19" s="88" t="s">
        <v>62</v>
      </c>
      <c r="H19" s="59">
        <v>1</v>
      </c>
      <c r="I19" s="59">
        <v>7000</v>
      </c>
      <c r="J19" s="11">
        <f t="shared" si="3"/>
        <v>7000</v>
      </c>
      <c r="K19" s="24"/>
      <c r="L19" s="11"/>
      <c r="M19" s="24"/>
      <c r="N19" s="27"/>
      <c r="O19" s="27"/>
      <c r="P19" s="11"/>
    </row>
    <row r="20" spans="1:16" ht="28.5" customHeight="1">
      <c r="A20" s="24">
        <v>17</v>
      </c>
      <c r="B20" s="113"/>
      <c r="C20" s="113"/>
      <c r="D20" s="59"/>
      <c r="E20" s="59"/>
      <c r="F20" s="11"/>
      <c r="G20" s="88" t="s">
        <v>111</v>
      </c>
      <c r="H20" s="59">
        <v>1</v>
      </c>
      <c r="I20" s="59">
        <v>7000</v>
      </c>
      <c r="J20" s="11">
        <f t="shared" si="3"/>
        <v>7000</v>
      </c>
      <c r="K20" s="24"/>
      <c r="L20" s="11"/>
      <c r="M20" s="24"/>
      <c r="N20" s="27"/>
      <c r="O20" s="27"/>
      <c r="P20" s="11"/>
    </row>
    <row r="21" spans="1:16" ht="23.25" customHeight="1">
      <c r="A21" s="24">
        <v>17</v>
      </c>
      <c r="B21" s="113"/>
      <c r="C21" s="113"/>
      <c r="D21" s="59"/>
      <c r="E21" s="59"/>
      <c r="F21" s="11"/>
      <c r="G21" s="88" t="s">
        <v>22</v>
      </c>
      <c r="H21" s="59">
        <v>1</v>
      </c>
      <c r="I21" s="59">
        <v>250</v>
      </c>
      <c r="J21" s="11">
        <f t="shared" si="3"/>
        <v>250</v>
      </c>
      <c r="K21" s="24"/>
      <c r="L21" s="11"/>
      <c r="M21" s="24"/>
      <c r="N21" s="27"/>
      <c r="O21" s="27"/>
      <c r="P21" s="11"/>
    </row>
    <row r="22" spans="1:16" ht="23.25" customHeight="1">
      <c r="A22" s="24">
        <v>17</v>
      </c>
      <c r="B22" s="113"/>
      <c r="C22" s="113"/>
      <c r="D22" s="59"/>
      <c r="E22" s="59"/>
      <c r="F22" s="11"/>
      <c r="G22" s="88" t="s">
        <v>103</v>
      </c>
      <c r="H22" s="59">
        <v>8</v>
      </c>
      <c r="I22" s="59">
        <v>300</v>
      </c>
      <c r="J22" s="11">
        <f t="shared" si="3"/>
        <v>2400</v>
      </c>
      <c r="K22" s="24"/>
      <c r="L22" s="11"/>
      <c r="M22" s="24"/>
      <c r="N22" s="27"/>
      <c r="O22" s="27"/>
      <c r="P22" s="11"/>
    </row>
    <row r="23" spans="1:16" ht="33.75" customHeight="1">
      <c r="A23" s="24">
        <v>17</v>
      </c>
      <c r="B23" s="113"/>
      <c r="C23" s="113"/>
      <c r="D23" s="59"/>
      <c r="E23" s="59"/>
      <c r="F23" s="11"/>
      <c r="G23" s="88" t="s">
        <v>104</v>
      </c>
      <c r="H23" s="59">
        <v>1</v>
      </c>
      <c r="I23" s="59">
        <v>700</v>
      </c>
      <c r="J23" s="11">
        <f t="shared" si="3"/>
        <v>700</v>
      </c>
      <c r="K23" s="24"/>
      <c r="L23" s="11"/>
      <c r="M23" s="24"/>
      <c r="N23" s="27"/>
      <c r="O23" s="27"/>
      <c r="P23" s="11"/>
    </row>
    <row r="24" spans="1:16" ht="32.25" customHeight="1">
      <c r="A24" s="24">
        <v>17</v>
      </c>
      <c r="B24" s="113"/>
      <c r="C24" s="113"/>
      <c r="D24" s="52"/>
      <c r="E24" s="52"/>
      <c r="F24" s="11"/>
      <c r="G24" s="88" t="s">
        <v>105</v>
      </c>
      <c r="H24" s="59">
        <v>1</v>
      </c>
      <c r="I24" s="59">
        <v>1500</v>
      </c>
      <c r="J24" s="11">
        <f t="shared" si="3"/>
        <v>1500</v>
      </c>
      <c r="K24" s="24"/>
      <c r="L24" s="11"/>
      <c r="M24" s="24"/>
      <c r="N24" s="27"/>
      <c r="O24" s="27"/>
      <c r="P24" s="11"/>
    </row>
    <row r="25" spans="1:16" ht="30">
      <c r="A25" s="24">
        <v>17</v>
      </c>
      <c r="B25" s="113"/>
      <c r="C25" s="113"/>
      <c r="D25" s="52"/>
      <c r="E25" s="52"/>
      <c r="F25" s="11"/>
      <c r="G25" s="88" t="s">
        <v>106</v>
      </c>
      <c r="H25" s="59">
        <v>1</v>
      </c>
      <c r="I25" s="59">
        <v>1500</v>
      </c>
      <c r="J25" s="11">
        <f t="shared" si="3"/>
        <v>1500</v>
      </c>
      <c r="K25" s="24"/>
      <c r="L25" s="11"/>
      <c r="M25" s="24"/>
      <c r="N25" s="27"/>
      <c r="O25" s="27"/>
      <c r="P25" s="11"/>
    </row>
    <row r="26" spans="1:16">
      <c r="A26" s="1"/>
      <c r="B26" s="189"/>
      <c r="C26" s="189"/>
      <c r="D26" s="91"/>
      <c r="E26" s="91"/>
      <c r="F26" s="93"/>
      <c r="G26" s="88" t="s">
        <v>67</v>
      </c>
      <c r="H26" s="59">
        <v>4</v>
      </c>
      <c r="I26" s="59">
        <v>400</v>
      </c>
      <c r="J26" s="11">
        <f t="shared" si="3"/>
        <v>1600</v>
      </c>
      <c r="K26" s="96"/>
      <c r="L26" s="93"/>
      <c r="M26" s="96"/>
      <c r="N26" s="92"/>
      <c r="O26" s="92"/>
      <c r="P26" s="93"/>
    </row>
    <row r="27" spans="1:16" ht="15.75" thickBot="1">
      <c r="A27" s="2"/>
      <c r="B27" s="120" t="s">
        <v>12</v>
      </c>
      <c r="C27" s="120"/>
      <c r="D27" s="40"/>
      <c r="E27" s="40"/>
      <c r="F27" s="6">
        <f>SUM(F5:F20)</f>
        <v>48850</v>
      </c>
      <c r="G27" s="94"/>
      <c r="H27" s="95"/>
      <c r="I27" s="95"/>
      <c r="J27" s="80">
        <f>SUM(J4:J26)</f>
        <v>32050</v>
      </c>
      <c r="K27" s="68"/>
      <c r="L27" s="6">
        <f>SUM(L5:L24)</f>
        <v>18300</v>
      </c>
      <c r="M27" s="68"/>
      <c r="N27" s="54"/>
      <c r="O27" s="54"/>
      <c r="P27" s="6">
        <f>SUM(P5:P17)</f>
        <v>9250</v>
      </c>
    </row>
  </sheetData>
  <mergeCells count="31">
    <mergeCell ref="B12:C12"/>
    <mergeCell ref="B13:C13"/>
    <mergeCell ref="B14:C14"/>
    <mergeCell ref="B22:C22"/>
    <mergeCell ref="B16:C16"/>
    <mergeCell ref="B17:C17"/>
    <mergeCell ref="B18:C18"/>
    <mergeCell ref="B19:C19"/>
    <mergeCell ref="B20:C20"/>
    <mergeCell ref="B21:C21"/>
    <mergeCell ref="B23:C23"/>
    <mergeCell ref="B24:C24"/>
    <mergeCell ref="B25:C25"/>
    <mergeCell ref="B26:C26"/>
    <mergeCell ref="B27:C27"/>
    <mergeCell ref="M2:P2"/>
    <mergeCell ref="A1:M1"/>
    <mergeCell ref="A2:A3"/>
    <mergeCell ref="B15:C15"/>
    <mergeCell ref="B4:C4"/>
    <mergeCell ref="B5:C5"/>
    <mergeCell ref="B6:C6"/>
    <mergeCell ref="B7:C7"/>
    <mergeCell ref="B8:C8"/>
    <mergeCell ref="B9:C9"/>
    <mergeCell ref="B3:C3"/>
    <mergeCell ref="B2:F2"/>
    <mergeCell ref="G2:J2"/>
    <mergeCell ref="K2:L2"/>
    <mergeCell ref="B10:C10"/>
    <mergeCell ref="B11:C11"/>
  </mergeCells>
  <pageMargins left="0.25" right="0.17" top="0.17" bottom="0.22" header="0.31496062992125984" footer="0.16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O60"/>
  <sheetViews>
    <sheetView topLeftCell="A16" workbookViewId="0">
      <selection activeCell="F43" sqref="F43"/>
    </sheetView>
  </sheetViews>
  <sheetFormatPr defaultColWidth="12.140625" defaultRowHeight="21" customHeight="1"/>
  <cols>
    <col min="1" max="1" width="5" customWidth="1"/>
    <col min="2" max="2" width="10.42578125" customWidth="1"/>
    <col min="3" max="3" width="19.140625" customWidth="1"/>
    <col min="4" max="4" width="7" customWidth="1"/>
    <col min="5" max="5" width="12" customWidth="1"/>
    <col min="6" max="6" width="25.42578125" customWidth="1"/>
    <col min="7" max="7" width="5" customWidth="1"/>
    <col min="8" max="8" width="10.7109375" customWidth="1"/>
    <col min="9" max="9" width="15.85546875" customWidth="1"/>
    <col min="10" max="10" width="16.85546875" customWidth="1"/>
    <col min="11" max="11" width="14" customWidth="1"/>
    <col min="12" max="12" width="16.42578125" customWidth="1"/>
    <col min="13" max="13" width="4.7109375" customWidth="1"/>
    <col min="14" max="14" width="9.42578125" customWidth="1"/>
    <col min="15" max="15" width="10.5703125" customWidth="1"/>
  </cols>
  <sheetData>
    <row r="1" spans="1:15" ht="21" customHeight="1">
      <c r="A1" s="121" t="s">
        <v>189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"/>
      <c r="N1" s="3"/>
      <c r="O1" s="3"/>
    </row>
    <row r="2" spans="1:15" ht="14.25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ht="21" customHeight="1" thickBot="1">
      <c r="A3" s="115" t="s">
        <v>43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6"/>
      <c r="M3" s="13"/>
    </row>
    <row r="4" spans="1:15" ht="15" customHeight="1" thickBot="1">
      <c r="A4" s="129" t="s">
        <v>1</v>
      </c>
      <c r="B4" s="122" t="s">
        <v>237</v>
      </c>
      <c r="C4" s="123"/>
      <c r="D4" s="123"/>
      <c r="E4" s="117"/>
      <c r="F4" s="107" t="s">
        <v>238</v>
      </c>
      <c r="G4" s="108"/>
      <c r="H4" s="108"/>
      <c r="I4" s="109"/>
      <c r="J4" s="107" t="s">
        <v>240</v>
      </c>
      <c r="K4" s="117"/>
      <c r="L4" s="107" t="s">
        <v>241</v>
      </c>
      <c r="M4" s="108"/>
      <c r="N4" s="108"/>
      <c r="O4" s="109"/>
    </row>
    <row r="5" spans="1:15" ht="23.25" customHeight="1">
      <c r="A5" s="130"/>
      <c r="B5" s="131" t="s">
        <v>5</v>
      </c>
      <c r="C5" s="132"/>
      <c r="D5" s="101" t="s">
        <v>39</v>
      </c>
      <c r="E5" s="103" t="s">
        <v>236</v>
      </c>
      <c r="F5" s="97" t="s">
        <v>5</v>
      </c>
      <c r="G5" s="49" t="s">
        <v>39</v>
      </c>
      <c r="H5" s="50" t="s">
        <v>24</v>
      </c>
      <c r="I5" s="46" t="s">
        <v>236</v>
      </c>
      <c r="J5" s="97" t="s">
        <v>5</v>
      </c>
      <c r="K5" s="46" t="s">
        <v>6</v>
      </c>
      <c r="L5" s="97" t="s">
        <v>5</v>
      </c>
      <c r="M5" s="49" t="s">
        <v>39</v>
      </c>
      <c r="N5" s="50" t="s">
        <v>24</v>
      </c>
      <c r="O5" s="53" t="s">
        <v>239</v>
      </c>
    </row>
    <row r="6" spans="1:15" ht="15">
      <c r="A6" s="24">
        <v>1</v>
      </c>
      <c r="B6" s="112" t="s">
        <v>2</v>
      </c>
      <c r="C6" s="112"/>
      <c r="D6" s="22">
        <v>1</v>
      </c>
      <c r="E6" s="11">
        <v>1600</v>
      </c>
      <c r="F6" s="10" t="s">
        <v>2</v>
      </c>
      <c r="G6" s="38">
        <v>1</v>
      </c>
      <c r="H6" s="38">
        <v>600</v>
      </c>
      <c r="I6" s="11">
        <f>G6*H6</f>
        <v>600</v>
      </c>
      <c r="J6" s="74" t="s">
        <v>8</v>
      </c>
      <c r="K6" s="25">
        <v>400</v>
      </c>
      <c r="L6" s="74" t="s">
        <v>8</v>
      </c>
      <c r="M6" s="70">
        <v>4</v>
      </c>
      <c r="N6" s="27">
        <v>100</v>
      </c>
      <c r="O6" s="28">
        <f>M6*N6</f>
        <v>400</v>
      </c>
    </row>
    <row r="7" spans="1:15" ht="30">
      <c r="A7" s="24">
        <v>2</v>
      </c>
      <c r="B7" s="112" t="s">
        <v>44</v>
      </c>
      <c r="C7" s="112"/>
      <c r="D7" s="22">
        <v>1</v>
      </c>
      <c r="E7" s="11">
        <v>3000</v>
      </c>
      <c r="F7" s="10" t="s">
        <v>13</v>
      </c>
      <c r="G7" s="38">
        <v>1</v>
      </c>
      <c r="H7" s="38">
        <v>1200</v>
      </c>
      <c r="I7" s="11">
        <f t="shared" ref="I7:I15" si="0">G7*H7</f>
        <v>1200</v>
      </c>
      <c r="J7" s="74" t="s">
        <v>27</v>
      </c>
      <c r="K7" s="25">
        <v>2000</v>
      </c>
      <c r="L7" s="10" t="s">
        <v>33</v>
      </c>
      <c r="M7" s="38">
        <v>4</v>
      </c>
      <c r="N7" s="27">
        <v>800</v>
      </c>
      <c r="O7" s="28">
        <f t="shared" ref="O7:O9" si="1">M7*N7</f>
        <v>3200</v>
      </c>
    </row>
    <row r="8" spans="1:15" ht="33.75" customHeight="1">
      <c r="A8" s="24">
        <v>3</v>
      </c>
      <c r="B8" s="118" t="s">
        <v>11</v>
      </c>
      <c r="C8" s="119"/>
      <c r="D8" s="77">
        <v>1</v>
      </c>
      <c r="E8" s="11">
        <v>500</v>
      </c>
      <c r="F8" s="10" t="s">
        <v>14</v>
      </c>
      <c r="G8" s="38">
        <v>12</v>
      </c>
      <c r="H8" s="38">
        <v>50</v>
      </c>
      <c r="I8" s="11">
        <f t="shared" si="0"/>
        <v>600</v>
      </c>
      <c r="J8" s="74" t="s">
        <v>28</v>
      </c>
      <c r="K8" s="25">
        <v>1000</v>
      </c>
      <c r="L8" s="10" t="s">
        <v>34</v>
      </c>
      <c r="M8" s="38">
        <v>4</v>
      </c>
      <c r="N8" s="27">
        <v>800</v>
      </c>
      <c r="O8" s="28">
        <f t="shared" si="1"/>
        <v>3200</v>
      </c>
    </row>
    <row r="9" spans="1:15" ht="34.5" customHeight="1">
      <c r="A9" s="24">
        <v>4</v>
      </c>
      <c r="B9" s="112" t="s">
        <v>9</v>
      </c>
      <c r="C9" s="112"/>
      <c r="D9" s="22">
        <v>1</v>
      </c>
      <c r="E9" s="11">
        <v>700</v>
      </c>
      <c r="F9" s="10" t="s">
        <v>15</v>
      </c>
      <c r="G9" s="38">
        <v>1</v>
      </c>
      <c r="H9" s="38">
        <v>500</v>
      </c>
      <c r="I9" s="11">
        <f t="shared" si="0"/>
        <v>500</v>
      </c>
      <c r="J9" s="74" t="s">
        <v>29</v>
      </c>
      <c r="K9" s="25">
        <v>1500</v>
      </c>
      <c r="L9" s="10" t="s">
        <v>126</v>
      </c>
      <c r="M9" s="27">
        <v>1</v>
      </c>
      <c r="N9" s="27">
        <v>250</v>
      </c>
      <c r="O9" s="28">
        <f t="shared" si="1"/>
        <v>250</v>
      </c>
    </row>
    <row r="10" spans="1:15" ht="30">
      <c r="A10" s="24">
        <v>5</v>
      </c>
      <c r="B10" s="113" t="s">
        <v>45</v>
      </c>
      <c r="C10" s="113"/>
      <c r="D10" s="23">
        <v>1</v>
      </c>
      <c r="E10" s="11">
        <v>400</v>
      </c>
      <c r="F10" s="10" t="s">
        <v>16</v>
      </c>
      <c r="G10" s="38">
        <v>12</v>
      </c>
      <c r="H10" s="38">
        <v>150</v>
      </c>
      <c r="I10" s="11">
        <f t="shared" si="0"/>
        <v>1800</v>
      </c>
      <c r="J10" s="74" t="s">
        <v>31</v>
      </c>
      <c r="K10" s="25">
        <v>6000</v>
      </c>
      <c r="L10" s="24"/>
      <c r="M10" s="27"/>
      <c r="N10" s="27"/>
      <c r="O10" s="28"/>
    </row>
    <row r="11" spans="1:15" ht="33.75">
      <c r="A11" s="24">
        <v>6</v>
      </c>
      <c r="B11" s="113" t="s">
        <v>0</v>
      </c>
      <c r="C11" s="113"/>
      <c r="D11" s="23">
        <v>1</v>
      </c>
      <c r="E11" s="11">
        <v>8000</v>
      </c>
      <c r="F11" s="10" t="s">
        <v>25</v>
      </c>
      <c r="G11" s="38">
        <v>12</v>
      </c>
      <c r="H11" s="38">
        <v>3000</v>
      </c>
      <c r="I11" s="11">
        <f t="shared" si="0"/>
        <v>36000</v>
      </c>
      <c r="J11" s="10" t="s">
        <v>32</v>
      </c>
      <c r="K11" s="25">
        <v>1500</v>
      </c>
      <c r="L11" s="24"/>
      <c r="M11" s="27"/>
      <c r="N11" s="27"/>
      <c r="O11" s="28"/>
    </row>
    <row r="12" spans="1:15" ht="31.5" customHeight="1">
      <c r="A12" s="24">
        <v>8</v>
      </c>
      <c r="B12" s="118" t="s">
        <v>10</v>
      </c>
      <c r="C12" s="119"/>
      <c r="D12" s="77">
        <v>1</v>
      </c>
      <c r="E12" s="11">
        <v>12000</v>
      </c>
      <c r="F12" s="10" t="s">
        <v>17</v>
      </c>
      <c r="G12" s="38">
        <v>1</v>
      </c>
      <c r="H12" s="38">
        <v>1000</v>
      </c>
      <c r="I12" s="11">
        <f t="shared" si="0"/>
        <v>1000</v>
      </c>
      <c r="J12" s="10" t="s">
        <v>52</v>
      </c>
      <c r="K12" s="25">
        <v>3000</v>
      </c>
      <c r="L12" s="24"/>
      <c r="M12" s="27"/>
      <c r="N12" s="27"/>
      <c r="O12" s="28"/>
    </row>
    <row r="13" spans="1:15" ht="30.75" customHeight="1">
      <c r="A13" s="24">
        <v>9</v>
      </c>
      <c r="B13" s="118" t="s">
        <v>46</v>
      </c>
      <c r="C13" s="119"/>
      <c r="D13" s="77">
        <v>1</v>
      </c>
      <c r="E13" s="11">
        <v>14000</v>
      </c>
      <c r="F13" s="10" t="s">
        <v>18</v>
      </c>
      <c r="G13" s="38">
        <v>12</v>
      </c>
      <c r="H13" s="38">
        <v>200</v>
      </c>
      <c r="I13" s="11">
        <f t="shared" si="0"/>
        <v>2400</v>
      </c>
      <c r="J13" s="10" t="s">
        <v>53</v>
      </c>
      <c r="K13" s="25">
        <v>2000</v>
      </c>
      <c r="L13" s="24"/>
      <c r="M13" s="27"/>
      <c r="N13" s="27"/>
      <c r="O13" s="28"/>
    </row>
    <row r="14" spans="1:15" ht="15" customHeight="1">
      <c r="A14" s="24">
        <v>10</v>
      </c>
      <c r="B14" s="118" t="s">
        <v>47</v>
      </c>
      <c r="C14" s="119"/>
      <c r="D14" s="77">
        <v>1</v>
      </c>
      <c r="E14" s="11">
        <v>7000</v>
      </c>
      <c r="F14" s="10" t="s">
        <v>19</v>
      </c>
      <c r="G14" s="38">
        <v>12</v>
      </c>
      <c r="H14" s="38">
        <v>300</v>
      </c>
      <c r="I14" s="11">
        <f t="shared" si="0"/>
        <v>3600</v>
      </c>
      <c r="J14" s="24"/>
      <c r="K14" s="25"/>
      <c r="L14" s="24"/>
      <c r="M14" s="27"/>
      <c r="N14" s="27"/>
      <c r="O14" s="28"/>
    </row>
    <row r="15" spans="1:15" ht="15" customHeight="1">
      <c r="A15" s="24">
        <v>11</v>
      </c>
      <c r="B15" s="113" t="s">
        <v>48</v>
      </c>
      <c r="C15" s="113"/>
      <c r="D15" s="23">
        <v>1</v>
      </c>
      <c r="E15" s="11">
        <v>2500</v>
      </c>
      <c r="F15" s="10" t="s">
        <v>21</v>
      </c>
      <c r="G15" s="38">
        <v>12</v>
      </c>
      <c r="H15" s="38">
        <v>50</v>
      </c>
      <c r="I15" s="11">
        <f t="shared" si="0"/>
        <v>600</v>
      </c>
      <c r="J15" s="24"/>
      <c r="K15" s="25"/>
      <c r="L15" s="24"/>
      <c r="M15" s="27"/>
      <c r="N15" s="27"/>
      <c r="O15" s="28"/>
    </row>
    <row r="16" spans="1:15" ht="29.25" customHeight="1">
      <c r="A16" s="24">
        <v>12</v>
      </c>
      <c r="B16" s="113" t="s">
        <v>49</v>
      </c>
      <c r="C16" s="113"/>
      <c r="D16" s="23">
        <v>1</v>
      </c>
      <c r="E16" s="11">
        <v>5000</v>
      </c>
      <c r="F16" s="10" t="s">
        <v>20</v>
      </c>
      <c r="G16" s="38">
        <v>12</v>
      </c>
      <c r="H16" s="38">
        <v>100</v>
      </c>
      <c r="I16" s="11">
        <f>G16*H16</f>
        <v>1200</v>
      </c>
      <c r="J16" s="24"/>
      <c r="K16" s="25"/>
      <c r="L16" s="24"/>
      <c r="M16" s="27"/>
      <c r="N16" s="27"/>
      <c r="O16" s="28"/>
    </row>
    <row r="17" spans="1:15" ht="15">
      <c r="A17" s="24">
        <v>13</v>
      </c>
      <c r="B17" s="113"/>
      <c r="C17" s="113"/>
      <c r="D17" s="23"/>
      <c r="E17" s="11"/>
      <c r="F17" s="10" t="s">
        <v>22</v>
      </c>
      <c r="G17" s="38">
        <v>1</v>
      </c>
      <c r="H17" s="38">
        <v>400</v>
      </c>
      <c r="I17" s="11">
        <f>G17*H17</f>
        <v>400</v>
      </c>
      <c r="J17" s="24"/>
      <c r="K17" s="25"/>
      <c r="L17" s="24"/>
      <c r="M17" s="27"/>
      <c r="N17" s="27"/>
      <c r="O17" s="28"/>
    </row>
    <row r="18" spans="1:15" ht="15.75" thickBot="1">
      <c r="A18" s="78"/>
      <c r="B18" s="133" t="s">
        <v>12</v>
      </c>
      <c r="C18" s="133"/>
      <c r="D18" s="79"/>
      <c r="E18" s="80">
        <f>SUM(E6:E17)</f>
        <v>54700</v>
      </c>
      <c r="F18" s="81"/>
      <c r="G18" s="82"/>
      <c r="H18" s="82"/>
      <c r="I18" s="80">
        <f>SUM(I6:I17)</f>
        <v>49900</v>
      </c>
      <c r="J18" s="81"/>
      <c r="K18" s="83">
        <f>SUM(K6:K17)</f>
        <v>17400</v>
      </c>
      <c r="L18" s="81"/>
      <c r="M18" s="84"/>
      <c r="N18" s="84"/>
      <c r="O18" s="67">
        <f>SUM(O6:O17)</f>
        <v>7050</v>
      </c>
    </row>
    <row r="19" spans="1:15" ht="15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M19" s="14"/>
    </row>
    <row r="20" spans="1:15" ht="21" customHeight="1" thickBot="1">
      <c r="A20" s="115" t="s">
        <v>71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15"/>
      <c r="L20" s="116"/>
      <c r="M20" s="13"/>
    </row>
    <row r="21" spans="1:15" ht="15" customHeight="1" thickBot="1">
      <c r="A21" s="129" t="s">
        <v>1</v>
      </c>
      <c r="B21" s="122" t="s">
        <v>237</v>
      </c>
      <c r="C21" s="123"/>
      <c r="D21" s="123"/>
      <c r="E21" s="117"/>
      <c r="F21" s="107" t="s">
        <v>238</v>
      </c>
      <c r="G21" s="108"/>
      <c r="H21" s="108"/>
      <c r="I21" s="109"/>
      <c r="J21" s="107" t="s">
        <v>240</v>
      </c>
      <c r="K21" s="117"/>
      <c r="L21" s="107" t="s">
        <v>241</v>
      </c>
      <c r="M21" s="108"/>
      <c r="N21" s="108"/>
      <c r="O21" s="109"/>
    </row>
    <row r="22" spans="1:15" ht="23.25" customHeight="1">
      <c r="A22" s="130"/>
      <c r="B22" s="131" t="s">
        <v>5</v>
      </c>
      <c r="C22" s="132"/>
      <c r="D22" s="101" t="s">
        <v>39</v>
      </c>
      <c r="E22" s="103" t="s">
        <v>236</v>
      </c>
      <c r="F22" s="97" t="s">
        <v>5</v>
      </c>
      <c r="G22" s="49" t="s">
        <v>39</v>
      </c>
      <c r="H22" s="50" t="s">
        <v>24</v>
      </c>
      <c r="I22" s="46" t="s">
        <v>236</v>
      </c>
      <c r="J22" s="97" t="s">
        <v>5</v>
      </c>
      <c r="K22" s="46" t="s">
        <v>6</v>
      </c>
      <c r="L22" s="97" t="s">
        <v>5</v>
      </c>
      <c r="M22" s="49" t="s">
        <v>39</v>
      </c>
      <c r="N22" s="50" t="s">
        <v>24</v>
      </c>
      <c r="O22" s="53" t="s">
        <v>239</v>
      </c>
    </row>
    <row r="23" spans="1:15" ht="15">
      <c r="A23" s="24">
        <v>1</v>
      </c>
      <c r="B23" s="112" t="s">
        <v>2</v>
      </c>
      <c r="C23" s="112"/>
      <c r="D23" s="22">
        <v>1</v>
      </c>
      <c r="E23" s="11">
        <v>1500</v>
      </c>
      <c r="F23" s="10" t="s">
        <v>2</v>
      </c>
      <c r="G23" s="38">
        <v>1</v>
      </c>
      <c r="H23" s="38">
        <v>1000</v>
      </c>
      <c r="I23" s="11">
        <f>G23*H23</f>
        <v>1000</v>
      </c>
      <c r="J23" s="74" t="s">
        <v>8</v>
      </c>
      <c r="K23" s="25">
        <v>400</v>
      </c>
      <c r="L23" s="74" t="s">
        <v>8</v>
      </c>
      <c r="M23" s="85">
        <v>6</v>
      </c>
      <c r="N23" s="11">
        <v>150</v>
      </c>
      <c r="O23" s="11">
        <f>M23*N23</f>
        <v>900</v>
      </c>
    </row>
    <row r="24" spans="1:15" ht="30">
      <c r="A24" s="24">
        <v>2</v>
      </c>
      <c r="B24" s="112" t="s">
        <v>9</v>
      </c>
      <c r="C24" s="112"/>
      <c r="D24" s="22">
        <v>1</v>
      </c>
      <c r="E24" s="11">
        <v>800</v>
      </c>
      <c r="F24" s="10" t="s">
        <v>13</v>
      </c>
      <c r="G24" s="38">
        <v>1</v>
      </c>
      <c r="H24" s="38">
        <v>1800</v>
      </c>
      <c r="I24" s="11">
        <f t="shared" ref="I24:I28" si="2">G24*H24</f>
        <v>1800</v>
      </c>
      <c r="J24" s="74" t="s">
        <v>27</v>
      </c>
      <c r="K24" s="25">
        <v>1500</v>
      </c>
      <c r="L24" s="10" t="s">
        <v>33</v>
      </c>
      <c r="M24" s="77">
        <v>6</v>
      </c>
      <c r="N24" s="11">
        <v>800</v>
      </c>
      <c r="O24" s="11">
        <f t="shared" ref="O24:O26" si="3">M24*N24</f>
        <v>4800</v>
      </c>
    </row>
    <row r="25" spans="1:15" ht="33.75" customHeight="1">
      <c r="A25" s="24">
        <v>3</v>
      </c>
      <c r="B25" s="118" t="s">
        <v>10</v>
      </c>
      <c r="C25" s="119"/>
      <c r="D25" s="77">
        <v>1</v>
      </c>
      <c r="E25" s="11">
        <v>12000</v>
      </c>
      <c r="F25" s="10" t="s">
        <v>14</v>
      </c>
      <c r="G25" s="38">
        <v>12</v>
      </c>
      <c r="H25" s="38">
        <v>50</v>
      </c>
      <c r="I25" s="11">
        <f t="shared" si="2"/>
        <v>600</v>
      </c>
      <c r="J25" s="74" t="s">
        <v>28</v>
      </c>
      <c r="K25" s="25">
        <v>1000</v>
      </c>
      <c r="L25" s="10" t="s">
        <v>34</v>
      </c>
      <c r="M25" s="77">
        <v>6</v>
      </c>
      <c r="N25" s="11">
        <v>800</v>
      </c>
      <c r="O25" s="11">
        <f t="shared" si="3"/>
        <v>4800</v>
      </c>
    </row>
    <row r="26" spans="1:15" ht="34.5" customHeight="1">
      <c r="A26" s="24">
        <v>4</v>
      </c>
      <c r="B26" s="118" t="s">
        <v>11</v>
      </c>
      <c r="C26" s="119"/>
      <c r="D26" s="77">
        <v>1</v>
      </c>
      <c r="E26" s="11">
        <v>500</v>
      </c>
      <c r="F26" s="10" t="s">
        <v>15</v>
      </c>
      <c r="G26" s="38">
        <v>1</v>
      </c>
      <c r="H26" s="38">
        <v>500</v>
      </c>
      <c r="I26" s="11">
        <f t="shared" si="2"/>
        <v>500</v>
      </c>
      <c r="J26" s="74" t="s">
        <v>29</v>
      </c>
      <c r="K26" s="25">
        <v>1500</v>
      </c>
      <c r="L26" s="10" t="s">
        <v>126</v>
      </c>
      <c r="M26" s="86">
        <v>1</v>
      </c>
      <c r="N26" s="11">
        <v>300</v>
      </c>
      <c r="O26" s="11">
        <f t="shared" si="3"/>
        <v>300</v>
      </c>
    </row>
    <row r="27" spans="1:15" ht="30">
      <c r="A27" s="24">
        <v>5</v>
      </c>
      <c r="B27" s="113" t="s">
        <v>0</v>
      </c>
      <c r="C27" s="113"/>
      <c r="D27" s="23">
        <v>1</v>
      </c>
      <c r="E27" s="11">
        <v>9000</v>
      </c>
      <c r="F27" s="10" t="s">
        <v>16</v>
      </c>
      <c r="G27" s="38">
        <v>12</v>
      </c>
      <c r="H27" s="38">
        <v>150</v>
      </c>
      <c r="I27" s="11">
        <f t="shared" si="2"/>
        <v>1800</v>
      </c>
      <c r="J27" s="10" t="s">
        <v>31</v>
      </c>
      <c r="K27" s="25">
        <v>7000</v>
      </c>
      <c r="L27" s="76"/>
      <c r="M27" s="86"/>
      <c r="N27" s="11"/>
      <c r="O27" s="11"/>
    </row>
    <row r="28" spans="1:15" ht="30">
      <c r="A28" s="24">
        <v>6</v>
      </c>
      <c r="B28" s="113" t="s">
        <v>46</v>
      </c>
      <c r="C28" s="113"/>
      <c r="D28" s="23">
        <v>1</v>
      </c>
      <c r="E28" s="11">
        <v>15000</v>
      </c>
      <c r="F28" s="10" t="s">
        <v>127</v>
      </c>
      <c r="G28" s="38">
        <v>12</v>
      </c>
      <c r="H28" s="38">
        <v>2400</v>
      </c>
      <c r="I28" s="11">
        <f t="shared" si="2"/>
        <v>28800</v>
      </c>
      <c r="J28" s="10" t="s">
        <v>72</v>
      </c>
      <c r="K28" s="25">
        <v>2000</v>
      </c>
      <c r="L28" s="24"/>
      <c r="M28" s="26"/>
      <c r="N28" s="11"/>
      <c r="O28" s="11"/>
    </row>
    <row r="29" spans="1:15" ht="15">
      <c r="A29" s="24">
        <v>8</v>
      </c>
      <c r="B29" s="113" t="s">
        <v>45</v>
      </c>
      <c r="C29" s="113"/>
      <c r="D29" s="23">
        <v>1</v>
      </c>
      <c r="E29" s="11">
        <v>500</v>
      </c>
      <c r="F29" s="10" t="s">
        <v>44</v>
      </c>
      <c r="G29" s="38">
        <v>1</v>
      </c>
      <c r="H29" s="38">
        <v>1200</v>
      </c>
      <c r="I29" s="11">
        <f t="shared" ref="I29:I33" si="4">G29*H29</f>
        <v>1200</v>
      </c>
      <c r="J29" s="10"/>
      <c r="K29" s="25"/>
      <c r="L29" s="24"/>
      <c r="M29" s="26"/>
      <c r="N29" s="11"/>
      <c r="O29" s="11"/>
    </row>
    <row r="30" spans="1:15" ht="15">
      <c r="A30" s="24">
        <v>9</v>
      </c>
      <c r="B30" s="113" t="s">
        <v>44</v>
      </c>
      <c r="C30" s="113"/>
      <c r="D30" s="23">
        <v>1</v>
      </c>
      <c r="E30" s="11">
        <v>3000</v>
      </c>
      <c r="F30" s="10" t="s">
        <v>18</v>
      </c>
      <c r="G30" s="38">
        <v>12</v>
      </c>
      <c r="H30" s="38">
        <v>200</v>
      </c>
      <c r="I30" s="11">
        <f t="shared" si="4"/>
        <v>2400</v>
      </c>
      <c r="J30" s="76"/>
      <c r="K30" s="25"/>
      <c r="L30" s="24"/>
      <c r="M30" s="26"/>
      <c r="N30" s="11"/>
      <c r="O30" s="11"/>
    </row>
    <row r="31" spans="1:15" ht="15">
      <c r="A31" s="24">
        <v>10</v>
      </c>
      <c r="B31" s="113" t="s">
        <v>48</v>
      </c>
      <c r="C31" s="113"/>
      <c r="D31" s="23">
        <v>1</v>
      </c>
      <c r="E31" s="11">
        <v>4000</v>
      </c>
      <c r="F31" s="10" t="s">
        <v>19</v>
      </c>
      <c r="G31" s="38">
        <v>12</v>
      </c>
      <c r="H31" s="38">
        <v>250</v>
      </c>
      <c r="I31" s="11">
        <f t="shared" si="4"/>
        <v>3000</v>
      </c>
      <c r="J31" s="24"/>
      <c r="K31" s="25"/>
      <c r="L31" s="24"/>
      <c r="M31" s="26"/>
      <c r="N31" s="11"/>
      <c r="O31" s="11"/>
    </row>
    <row r="32" spans="1:15" ht="15">
      <c r="A32" s="24">
        <v>11</v>
      </c>
      <c r="B32" s="113"/>
      <c r="C32" s="113"/>
      <c r="D32" s="23"/>
      <c r="E32" s="11"/>
      <c r="F32" s="10" t="s">
        <v>21</v>
      </c>
      <c r="G32" s="38">
        <v>12</v>
      </c>
      <c r="H32" s="38">
        <v>50</v>
      </c>
      <c r="I32" s="11">
        <f t="shared" si="4"/>
        <v>600</v>
      </c>
      <c r="J32" s="24"/>
      <c r="K32" s="25"/>
      <c r="L32" s="24"/>
      <c r="M32" s="26"/>
      <c r="N32" s="11"/>
      <c r="O32" s="11"/>
    </row>
    <row r="33" spans="1:15" ht="15">
      <c r="A33" s="24">
        <v>12</v>
      </c>
      <c r="B33" s="113"/>
      <c r="C33" s="113"/>
      <c r="D33" s="23"/>
      <c r="E33" s="11"/>
      <c r="F33" s="10" t="s">
        <v>20</v>
      </c>
      <c r="G33" s="38">
        <v>12</v>
      </c>
      <c r="H33" s="38">
        <v>100</v>
      </c>
      <c r="I33" s="11">
        <f t="shared" si="4"/>
        <v>1200</v>
      </c>
      <c r="J33" s="24"/>
      <c r="K33" s="25"/>
      <c r="L33" s="24"/>
      <c r="M33" s="26"/>
      <c r="N33" s="11"/>
      <c r="O33" s="11"/>
    </row>
    <row r="34" spans="1:15" ht="15.75" thickBot="1">
      <c r="A34" s="78">
        <v>15</v>
      </c>
      <c r="B34" s="133" t="s">
        <v>12</v>
      </c>
      <c r="C34" s="133"/>
      <c r="D34" s="79"/>
      <c r="E34" s="80">
        <f>SUM(E23:E33)</f>
        <v>46300</v>
      </c>
      <c r="F34" s="81"/>
      <c r="G34" s="82"/>
      <c r="H34" s="82"/>
      <c r="I34" s="80">
        <f>SUM(I23:I33)</f>
        <v>42900</v>
      </c>
      <c r="J34" s="81"/>
      <c r="K34" s="83">
        <f>SUM(K23:K28)</f>
        <v>13400</v>
      </c>
      <c r="L34" s="81"/>
      <c r="M34" s="82"/>
      <c r="N34" s="80">
        <f>SUM(N23:N33)</f>
        <v>2050</v>
      </c>
      <c r="O34" s="80">
        <f>SUM(O23:O33)</f>
        <v>10800</v>
      </c>
    </row>
    <row r="35" spans="1:15" ht="15">
      <c r="A35" s="56"/>
      <c r="B35" s="57"/>
      <c r="C35" s="57"/>
      <c r="D35" s="57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</row>
    <row r="37" spans="1:15" ht="21" customHeight="1" thickBot="1">
      <c r="A37" s="115" t="s">
        <v>190</v>
      </c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6"/>
      <c r="M37" s="13"/>
    </row>
    <row r="38" spans="1:15" ht="15" customHeight="1" thickBot="1">
      <c r="A38" s="129" t="s">
        <v>1</v>
      </c>
      <c r="B38" s="122" t="s">
        <v>237</v>
      </c>
      <c r="C38" s="123"/>
      <c r="D38" s="123"/>
      <c r="E38" s="117"/>
      <c r="F38" s="107" t="s">
        <v>238</v>
      </c>
      <c r="G38" s="108"/>
      <c r="H38" s="108"/>
      <c r="I38" s="109"/>
      <c r="J38" s="107" t="s">
        <v>240</v>
      </c>
      <c r="K38" s="117"/>
      <c r="L38" s="107" t="s">
        <v>241</v>
      </c>
      <c r="M38" s="108"/>
      <c r="N38" s="108"/>
      <c r="O38" s="109"/>
    </row>
    <row r="39" spans="1:15" ht="23.25" customHeight="1">
      <c r="A39" s="130"/>
      <c r="B39" s="131" t="s">
        <v>5</v>
      </c>
      <c r="C39" s="132"/>
      <c r="D39" s="101" t="s">
        <v>39</v>
      </c>
      <c r="E39" s="103" t="s">
        <v>236</v>
      </c>
      <c r="F39" s="97" t="s">
        <v>5</v>
      </c>
      <c r="G39" s="49" t="s">
        <v>39</v>
      </c>
      <c r="H39" s="50" t="s">
        <v>24</v>
      </c>
      <c r="I39" s="46" t="s">
        <v>236</v>
      </c>
      <c r="J39" s="97" t="s">
        <v>5</v>
      </c>
      <c r="K39" s="46" t="s">
        <v>6</v>
      </c>
      <c r="L39" s="97" t="s">
        <v>5</v>
      </c>
      <c r="M39" s="49" t="s">
        <v>39</v>
      </c>
      <c r="N39" s="50" t="s">
        <v>24</v>
      </c>
      <c r="O39" s="53" t="s">
        <v>239</v>
      </c>
    </row>
    <row r="40" spans="1:15" ht="15">
      <c r="A40" s="24">
        <v>1</v>
      </c>
      <c r="B40" s="112" t="s">
        <v>2</v>
      </c>
      <c r="C40" s="112"/>
      <c r="D40" s="22">
        <v>1</v>
      </c>
      <c r="E40" s="11">
        <v>1300</v>
      </c>
      <c r="F40" s="10" t="s">
        <v>2</v>
      </c>
      <c r="G40" s="38">
        <v>1</v>
      </c>
      <c r="H40" s="38">
        <v>600</v>
      </c>
      <c r="I40" s="11">
        <f>G40*H40</f>
        <v>600</v>
      </c>
      <c r="J40" s="74" t="s">
        <v>8</v>
      </c>
      <c r="K40" s="25">
        <v>300</v>
      </c>
      <c r="L40" s="74" t="s">
        <v>8</v>
      </c>
      <c r="M40" s="85">
        <v>5</v>
      </c>
      <c r="N40" s="27">
        <v>100</v>
      </c>
      <c r="O40" s="28">
        <f>M40*N40</f>
        <v>500</v>
      </c>
    </row>
    <row r="41" spans="1:15" ht="30">
      <c r="A41" s="24">
        <v>2</v>
      </c>
      <c r="B41" s="113" t="s">
        <v>49</v>
      </c>
      <c r="C41" s="113"/>
      <c r="D41" s="23">
        <v>1</v>
      </c>
      <c r="E41" s="11">
        <v>1800</v>
      </c>
      <c r="F41" s="10" t="s">
        <v>13</v>
      </c>
      <c r="G41" s="38">
        <v>1</v>
      </c>
      <c r="H41" s="38">
        <v>1000</v>
      </c>
      <c r="I41" s="11">
        <f t="shared" ref="I41:I58" si="5">G41*H41</f>
        <v>1000</v>
      </c>
      <c r="J41" s="74" t="s">
        <v>27</v>
      </c>
      <c r="K41" s="25">
        <v>1000</v>
      </c>
      <c r="L41" s="10" t="s">
        <v>33</v>
      </c>
      <c r="M41" s="77">
        <v>5</v>
      </c>
      <c r="N41" s="27">
        <v>750</v>
      </c>
      <c r="O41" s="28">
        <f t="shared" ref="O41:O44" si="6">M41*N41</f>
        <v>3750</v>
      </c>
    </row>
    <row r="42" spans="1:15" ht="33.75" customHeight="1">
      <c r="A42" s="24">
        <v>3</v>
      </c>
      <c r="B42" s="118" t="s">
        <v>45</v>
      </c>
      <c r="C42" s="119"/>
      <c r="D42" s="77">
        <v>1</v>
      </c>
      <c r="E42" s="11">
        <v>300</v>
      </c>
      <c r="F42" s="10" t="s">
        <v>14</v>
      </c>
      <c r="G42" s="38">
        <v>10</v>
      </c>
      <c r="H42" s="38">
        <v>30</v>
      </c>
      <c r="I42" s="11">
        <f t="shared" si="5"/>
        <v>300</v>
      </c>
      <c r="J42" s="74" t="s">
        <v>28</v>
      </c>
      <c r="K42" s="25">
        <v>800</v>
      </c>
      <c r="L42" s="10" t="s">
        <v>34</v>
      </c>
      <c r="M42" s="77">
        <v>5</v>
      </c>
      <c r="N42" s="27">
        <v>750</v>
      </c>
      <c r="O42" s="28">
        <f t="shared" si="6"/>
        <v>3750</v>
      </c>
    </row>
    <row r="43" spans="1:15" ht="34.5" customHeight="1">
      <c r="A43" s="24">
        <v>4</v>
      </c>
      <c r="B43" s="118" t="s">
        <v>47</v>
      </c>
      <c r="C43" s="119"/>
      <c r="D43" s="77">
        <v>1</v>
      </c>
      <c r="E43" s="11">
        <v>4000</v>
      </c>
      <c r="F43" s="10" t="s">
        <v>15</v>
      </c>
      <c r="G43" s="38">
        <v>1</v>
      </c>
      <c r="H43" s="38">
        <v>400</v>
      </c>
      <c r="I43" s="11">
        <f t="shared" si="5"/>
        <v>400</v>
      </c>
      <c r="J43" s="74" t="s">
        <v>29</v>
      </c>
      <c r="K43" s="25">
        <v>800</v>
      </c>
      <c r="L43" s="24" t="s">
        <v>70</v>
      </c>
      <c r="M43" s="85">
        <v>1</v>
      </c>
      <c r="N43" s="27">
        <v>300</v>
      </c>
      <c r="O43" s="28">
        <f t="shared" si="6"/>
        <v>300</v>
      </c>
    </row>
    <row r="44" spans="1:15" ht="30">
      <c r="A44" s="24">
        <v>5</v>
      </c>
      <c r="B44" s="113" t="s">
        <v>54</v>
      </c>
      <c r="C44" s="113"/>
      <c r="D44" s="23">
        <v>1</v>
      </c>
      <c r="E44" s="11">
        <v>12000</v>
      </c>
      <c r="F44" s="10" t="s">
        <v>16</v>
      </c>
      <c r="G44" s="38">
        <v>10</v>
      </c>
      <c r="H44" s="38">
        <v>100</v>
      </c>
      <c r="I44" s="11">
        <f t="shared" si="5"/>
        <v>1000</v>
      </c>
      <c r="J44" s="74" t="s">
        <v>31</v>
      </c>
      <c r="K44" s="25">
        <v>4000</v>
      </c>
      <c r="L44" s="10" t="s">
        <v>126</v>
      </c>
      <c r="M44" s="26">
        <v>1</v>
      </c>
      <c r="N44" s="27">
        <v>250</v>
      </c>
      <c r="O44" s="28">
        <f t="shared" si="6"/>
        <v>250</v>
      </c>
    </row>
    <row r="45" spans="1:15" ht="33.75">
      <c r="A45" s="24">
        <v>6</v>
      </c>
      <c r="B45" s="113" t="s">
        <v>118</v>
      </c>
      <c r="C45" s="113"/>
      <c r="D45" s="23">
        <v>1</v>
      </c>
      <c r="E45" s="11">
        <v>10000</v>
      </c>
      <c r="F45" s="10" t="s">
        <v>127</v>
      </c>
      <c r="G45" s="38">
        <v>10</v>
      </c>
      <c r="H45" s="38">
        <v>2100</v>
      </c>
      <c r="I45" s="11">
        <f t="shared" si="5"/>
        <v>21000</v>
      </c>
      <c r="J45" s="10" t="s">
        <v>32</v>
      </c>
      <c r="K45" s="25">
        <v>1000</v>
      </c>
      <c r="L45" s="24"/>
      <c r="M45" s="26"/>
      <c r="N45" s="27"/>
      <c r="O45" s="28"/>
    </row>
    <row r="46" spans="1:15" ht="45">
      <c r="A46" s="24">
        <v>8</v>
      </c>
      <c r="B46" s="113" t="s">
        <v>55</v>
      </c>
      <c r="C46" s="113"/>
      <c r="D46" s="23">
        <v>1</v>
      </c>
      <c r="E46" s="11">
        <v>1300</v>
      </c>
      <c r="F46" s="10" t="s">
        <v>17</v>
      </c>
      <c r="G46" s="38">
        <v>1</v>
      </c>
      <c r="H46" s="38">
        <v>900</v>
      </c>
      <c r="I46" s="11">
        <f t="shared" si="5"/>
        <v>900</v>
      </c>
      <c r="J46" s="10" t="s">
        <v>68</v>
      </c>
      <c r="K46" s="25">
        <v>5000</v>
      </c>
      <c r="L46" s="24"/>
      <c r="M46" s="26"/>
      <c r="N46" s="27"/>
      <c r="O46" s="28"/>
    </row>
    <row r="47" spans="1:15" ht="30">
      <c r="A47" s="24">
        <v>9</v>
      </c>
      <c r="B47" s="113" t="s">
        <v>9</v>
      </c>
      <c r="C47" s="113"/>
      <c r="D47" s="23">
        <v>1</v>
      </c>
      <c r="E47" s="11">
        <v>500</v>
      </c>
      <c r="F47" s="10" t="s">
        <v>18</v>
      </c>
      <c r="G47" s="38">
        <v>10</v>
      </c>
      <c r="H47" s="38">
        <v>150</v>
      </c>
      <c r="I47" s="11">
        <f t="shared" si="5"/>
        <v>1500</v>
      </c>
      <c r="J47" s="76" t="s">
        <v>69</v>
      </c>
      <c r="K47" s="25">
        <v>1500</v>
      </c>
      <c r="L47" s="24"/>
      <c r="M47" s="26"/>
      <c r="N47" s="27"/>
      <c r="O47" s="28"/>
    </row>
    <row r="48" spans="1:15" ht="28.5" customHeight="1">
      <c r="A48" s="24">
        <v>10</v>
      </c>
      <c r="B48" s="113" t="s">
        <v>56</v>
      </c>
      <c r="C48" s="113"/>
      <c r="D48" s="23">
        <v>1</v>
      </c>
      <c r="E48" s="11">
        <v>10000</v>
      </c>
      <c r="F48" s="10" t="s">
        <v>19</v>
      </c>
      <c r="G48" s="38">
        <v>10</v>
      </c>
      <c r="H48" s="38">
        <v>150</v>
      </c>
      <c r="I48" s="11">
        <f t="shared" si="5"/>
        <v>1500</v>
      </c>
      <c r="J48" s="24"/>
      <c r="K48" s="25"/>
      <c r="L48" s="24"/>
      <c r="M48" s="26"/>
      <c r="N48" s="27"/>
      <c r="O48" s="28"/>
    </row>
    <row r="49" spans="1:15" ht="29.25" customHeight="1">
      <c r="A49" s="24">
        <v>12</v>
      </c>
      <c r="B49" s="113" t="s">
        <v>48</v>
      </c>
      <c r="C49" s="113"/>
      <c r="D49" s="23">
        <v>1</v>
      </c>
      <c r="E49" s="11">
        <v>2000</v>
      </c>
      <c r="F49" s="10" t="s">
        <v>21</v>
      </c>
      <c r="G49" s="38">
        <v>10</v>
      </c>
      <c r="H49" s="38">
        <v>50</v>
      </c>
      <c r="I49" s="11">
        <f t="shared" si="5"/>
        <v>500</v>
      </c>
      <c r="J49" s="24"/>
      <c r="K49" s="25"/>
      <c r="L49" s="24"/>
      <c r="M49" s="26"/>
      <c r="N49" s="27"/>
      <c r="O49" s="28"/>
    </row>
    <row r="50" spans="1:15" ht="15">
      <c r="A50" s="24"/>
      <c r="B50" s="113"/>
      <c r="C50" s="113"/>
      <c r="D50" s="23"/>
      <c r="E50" s="11"/>
      <c r="F50" s="10" t="s">
        <v>58</v>
      </c>
      <c r="G50" s="38">
        <v>10</v>
      </c>
      <c r="H50" s="38">
        <v>50</v>
      </c>
      <c r="I50" s="11">
        <f t="shared" si="5"/>
        <v>500</v>
      </c>
      <c r="J50" s="24"/>
      <c r="K50" s="25"/>
      <c r="L50" s="24"/>
      <c r="M50" s="26"/>
      <c r="N50" s="27"/>
      <c r="O50" s="28"/>
    </row>
    <row r="51" spans="1:15" ht="15">
      <c r="A51" s="24">
        <v>13</v>
      </c>
      <c r="B51" s="113"/>
      <c r="C51" s="113"/>
      <c r="D51" s="23"/>
      <c r="E51" s="11"/>
      <c r="F51" s="10" t="s">
        <v>20</v>
      </c>
      <c r="G51" s="38">
        <v>10</v>
      </c>
      <c r="H51" s="38">
        <v>70</v>
      </c>
      <c r="I51" s="11">
        <f t="shared" si="5"/>
        <v>700</v>
      </c>
      <c r="J51" s="24"/>
      <c r="K51" s="25"/>
      <c r="L51" s="24"/>
      <c r="M51" s="26"/>
      <c r="N51" s="27"/>
      <c r="O51" s="28"/>
    </row>
    <row r="52" spans="1:15" ht="30">
      <c r="A52" s="24">
        <v>14</v>
      </c>
      <c r="B52" s="113"/>
      <c r="C52" s="113"/>
      <c r="D52" s="23"/>
      <c r="E52" s="11"/>
      <c r="F52" s="10" t="s">
        <v>61</v>
      </c>
      <c r="G52" s="38">
        <v>1</v>
      </c>
      <c r="H52" s="38">
        <v>500</v>
      </c>
      <c r="I52" s="11">
        <f t="shared" si="5"/>
        <v>500</v>
      </c>
      <c r="J52" s="24"/>
      <c r="K52" s="25"/>
      <c r="L52" s="24"/>
      <c r="M52" s="26"/>
      <c r="N52" s="27"/>
      <c r="O52" s="28"/>
    </row>
    <row r="53" spans="1:15" ht="30">
      <c r="A53" s="24">
        <v>15</v>
      </c>
      <c r="B53" s="113"/>
      <c r="C53" s="113"/>
      <c r="D53" s="23"/>
      <c r="E53" s="11"/>
      <c r="F53" s="10" t="s">
        <v>62</v>
      </c>
      <c r="G53" s="38">
        <v>1</v>
      </c>
      <c r="H53" s="38">
        <v>8000</v>
      </c>
      <c r="I53" s="11">
        <f t="shared" si="5"/>
        <v>8000</v>
      </c>
      <c r="J53" s="24"/>
      <c r="K53" s="25"/>
      <c r="L53" s="24"/>
      <c r="M53" s="26"/>
      <c r="N53" s="27"/>
      <c r="O53" s="28"/>
    </row>
    <row r="54" spans="1:15" ht="15">
      <c r="A54" s="24">
        <v>16</v>
      </c>
      <c r="B54" s="113"/>
      <c r="C54" s="113"/>
      <c r="D54" s="23"/>
      <c r="E54" s="11"/>
      <c r="F54" s="10" t="s">
        <v>22</v>
      </c>
      <c r="G54" s="38">
        <v>1</v>
      </c>
      <c r="H54" s="38">
        <v>400</v>
      </c>
      <c r="I54" s="11">
        <f t="shared" si="5"/>
        <v>400</v>
      </c>
      <c r="J54" s="24"/>
      <c r="K54" s="25"/>
      <c r="L54" s="24"/>
      <c r="M54" s="26"/>
      <c r="N54" s="27"/>
      <c r="O54" s="28"/>
    </row>
    <row r="55" spans="1:15" ht="45">
      <c r="A55" s="24">
        <v>17</v>
      </c>
      <c r="B55" s="113"/>
      <c r="C55" s="113"/>
      <c r="D55" s="23"/>
      <c r="E55" s="11"/>
      <c r="F55" s="10" t="s">
        <v>63</v>
      </c>
      <c r="G55" s="38">
        <v>5</v>
      </c>
      <c r="H55" s="38">
        <v>2000</v>
      </c>
      <c r="I55" s="11">
        <f t="shared" si="5"/>
        <v>10000</v>
      </c>
      <c r="J55" s="24"/>
      <c r="K55" s="25"/>
      <c r="L55" s="24"/>
      <c r="M55" s="26"/>
      <c r="N55" s="27"/>
      <c r="O55" s="28"/>
    </row>
    <row r="56" spans="1:15" ht="45">
      <c r="A56" s="24">
        <v>18</v>
      </c>
      <c r="B56" s="113"/>
      <c r="C56" s="113"/>
      <c r="D56" s="23"/>
      <c r="E56" s="11"/>
      <c r="F56" s="10" t="s">
        <v>64</v>
      </c>
      <c r="G56" s="38">
        <v>1</v>
      </c>
      <c r="H56" s="38">
        <v>1400</v>
      </c>
      <c r="I56" s="11">
        <f t="shared" si="5"/>
        <v>1400</v>
      </c>
      <c r="J56" s="24"/>
      <c r="K56" s="25"/>
      <c r="L56" s="24"/>
      <c r="M56" s="26"/>
      <c r="N56" s="27"/>
      <c r="O56" s="28"/>
    </row>
    <row r="57" spans="1:15" ht="30">
      <c r="A57" s="24">
        <v>19</v>
      </c>
      <c r="B57" s="113"/>
      <c r="C57" s="113"/>
      <c r="D57" s="23"/>
      <c r="E57" s="11"/>
      <c r="F57" s="10" t="s">
        <v>65</v>
      </c>
      <c r="G57" s="38">
        <v>1</v>
      </c>
      <c r="H57" s="38">
        <v>450</v>
      </c>
      <c r="I57" s="11">
        <f t="shared" si="5"/>
        <v>450</v>
      </c>
      <c r="J57" s="24"/>
      <c r="K57" s="25"/>
      <c r="L57" s="24"/>
      <c r="M57" s="26"/>
      <c r="N57" s="27"/>
      <c r="O57" s="28"/>
    </row>
    <row r="58" spans="1:15" ht="30">
      <c r="A58" s="24">
        <v>20</v>
      </c>
      <c r="B58" s="113"/>
      <c r="C58" s="113"/>
      <c r="D58" s="23"/>
      <c r="E58" s="11"/>
      <c r="F58" s="10" t="s">
        <v>66</v>
      </c>
      <c r="G58" s="38">
        <v>1</v>
      </c>
      <c r="H58" s="38">
        <v>1500</v>
      </c>
      <c r="I58" s="11">
        <f t="shared" si="5"/>
        <v>1500</v>
      </c>
      <c r="J58" s="24"/>
      <c r="K58" s="25"/>
      <c r="L58" s="24"/>
      <c r="M58" s="26"/>
      <c r="N58" s="27"/>
      <c r="O58" s="28"/>
    </row>
    <row r="59" spans="1:15" ht="15">
      <c r="A59" s="24">
        <v>21</v>
      </c>
      <c r="B59" s="113"/>
      <c r="C59" s="113"/>
      <c r="D59" s="23"/>
      <c r="E59" s="11"/>
      <c r="F59" s="10" t="s">
        <v>67</v>
      </c>
      <c r="G59" s="38">
        <v>5</v>
      </c>
      <c r="H59" s="38">
        <v>400</v>
      </c>
      <c r="I59" s="11">
        <f>G59*H59</f>
        <v>2000</v>
      </c>
      <c r="J59" s="24"/>
      <c r="K59" s="25"/>
      <c r="L59" s="24"/>
      <c r="M59" s="26"/>
      <c r="N59" s="27"/>
      <c r="O59" s="28"/>
    </row>
    <row r="60" spans="1:15" ht="15.75" thickBot="1">
      <c r="A60" s="2">
        <v>15</v>
      </c>
      <c r="B60" s="120" t="s">
        <v>12</v>
      </c>
      <c r="C60" s="120"/>
      <c r="D60" s="16">
        <f>SUM(D40:D52)</f>
        <v>10</v>
      </c>
      <c r="E60" s="6">
        <f>SUM(E40:E48)+(D49*E49)+E50</f>
        <v>43200</v>
      </c>
      <c r="F60" s="7"/>
      <c r="G60" s="8"/>
      <c r="H60" s="8"/>
      <c r="I60" s="6">
        <f>SUM(I40:I59)</f>
        <v>54150</v>
      </c>
      <c r="J60" s="7"/>
      <c r="K60" s="9">
        <f>SUM(K40:K45)</f>
        <v>7900</v>
      </c>
      <c r="L60" s="7"/>
      <c r="M60" s="8"/>
      <c r="N60" s="18"/>
      <c r="O60" s="17">
        <f>SUM(O40:O43)</f>
        <v>8300</v>
      </c>
    </row>
  </sheetData>
  <mergeCells count="69">
    <mergeCell ref="B59:C59"/>
    <mergeCell ref="B53:C53"/>
    <mergeCell ref="B54:C54"/>
    <mergeCell ref="B55:C55"/>
    <mergeCell ref="B56:C56"/>
    <mergeCell ref="B57:C57"/>
    <mergeCell ref="B58:C58"/>
    <mergeCell ref="A37:L37"/>
    <mergeCell ref="A38:A39"/>
    <mergeCell ref="L38:O38"/>
    <mergeCell ref="B12:C12"/>
    <mergeCell ref="B13:C13"/>
    <mergeCell ref="B14:C14"/>
    <mergeCell ref="B15:C15"/>
    <mergeCell ref="B16:C16"/>
    <mergeCell ref="B17:C17"/>
    <mergeCell ref="B18:C18"/>
    <mergeCell ref="B33:C33"/>
    <mergeCell ref="B4:E4"/>
    <mergeCell ref="F4:I4"/>
    <mergeCell ref="B26:C26"/>
    <mergeCell ref="B7:C7"/>
    <mergeCell ref="A19:L19"/>
    <mergeCell ref="B9:C9"/>
    <mergeCell ref="B10:C10"/>
    <mergeCell ref="B11:C11"/>
    <mergeCell ref="B8:C8"/>
    <mergeCell ref="B50:C50"/>
    <mergeCell ref="B51:C51"/>
    <mergeCell ref="B52:C52"/>
    <mergeCell ref="B60:C60"/>
    <mergeCell ref="A20:L20"/>
    <mergeCell ref="B27:C27"/>
    <mergeCell ref="B34:C34"/>
    <mergeCell ref="B28:C28"/>
    <mergeCell ref="B29:C29"/>
    <mergeCell ref="B30:C30"/>
    <mergeCell ref="B31:C31"/>
    <mergeCell ref="B32:C32"/>
    <mergeCell ref="A21:A22"/>
    <mergeCell ref="B49:C49"/>
    <mergeCell ref="B40:C40"/>
    <mergeCell ref="B41:C41"/>
    <mergeCell ref="B48:C48"/>
    <mergeCell ref="B38:E38"/>
    <mergeCell ref="F38:I38"/>
    <mergeCell ref="J38:K38"/>
    <mergeCell ref="B42:C42"/>
    <mergeCell ref="B43:C43"/>
    <mergeCell ref="B44:C44"/>
    <mergeCell ref="B45:C45"/>
    <mergeCell ref="B46:C46"/>
    <mergeCell ref="B39:C39"/>
    <mergeCell ref="A1:L1"/>
    <mergeCell ref="A3:L3"/>
    <mergeCell ref="A4:A5"/>
    <mergeCell ref="B47:C47"/>
    <mergeCell ref="J4:K4"/>
    <mergeCell ref="L4:O4"/>
    <mergeCell ref="B23:C23"/>
    <mergeCell ref="B24:C24"/>
    <mergeCell ref="B25:C25"/>
    <mergeCell ref="B21:E21"/>
    <mergeCell ref="F21:I21"/>
    <mergeCell ref="J21:K21"/>
    <mergeCell ref="L21:O21"/>
    <mergeCell ref="B22:C22"/>
    <mergeCell ref="B6:C6"/>
    <mergeCell ref="B5:C5"/>
  </mergeCells>
  <pageMargins left="0.11811023622047245" right="0.11811023622047245" top="0.15748031496062992" bottom="0.15748031496062992" header="0.31496062992125984" footer="0.31496062992125984"/>
  <pageSetup paperSize="9" scale="75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P57"/>
  <sheetViews>
    <sheetView topLeftCell="A58" workbookViewId="0">
      <selection activeCell="L51" sqref="L51"/>
    </sheetView>
  </sheetViews>
  <sheetFormatPr defaultColWidth="12.140625" defaultRowHeight="21" customHeight="1"/>
  <cols>
    <col min="1" max="1" width="5" customWidth="1"/>
    <col min="2" max="2" width="10.42578125" customWidth="1"/>
    <col min="3" max="3" width="18.7109375" customWidth="1"/>
    <col min="4" max="4" width="4.85546875" customWidth="1"/>
    <col min="5" max="5" width="8.42578125" customWidth="1"/>
    <col min="6" max="6" width="9" customWidth="1"/>
    <col min="7" max="7" width="28.140625" customWidth="1"/>
    <col min="8" max="8" width="5" customWidth="1"/>
    <col min="9" max="9" width="8.140625" customWidth="1"/>
    <col min="10" max="10" width="15.85546875" customWidth="1"/>
    <col min="11" max="11" width="23.42578125" customWidth="1"/>
    <col min="12" max="12" width="14" customWidth="1"/>
    <col min="13" max="13" width="16.42578125" customWidth="1"/>
    <col min="14" max="14" width="4.7109375" customWidth="1"/>
    <col min="15" max="15" width="9.42578125" customWidth="1"/>
    <col min="16" max="16" width="10.5703125" customWidth="1"/>
  </cols>
  <sheetData>
    <row r="1" spans="1:16" ht="21" customHeight="1">
      <c r="A1" s="121" t="s">
        <v>189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"/>
      <c r="O1" s="3"/>
      <c r="P1" s="3"/>
    </row>
    <row r="2" spans="1:16" ht="21" customHeight="1" thickBot="1">
      <c r="A2" s="115" t="s">
        <v>78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6"/>
      <c r="N2" s="13"/>
    </row>
    <row r="3" spans="1:16" ht="15" customHeight="1" thickBot="1">
      <c r="A3" s="134" t="s">
        <v>1</v>
      </c>
      <c r="B3" s="136" t="s">
        <v>237</v>
      </c>
      <c r="C3" s="137"/>
      <c r="D3" s="137"/>
      <c r="E3" s="137"/>
      <c r="F3" s="138"/>
      <c r="G3" s="107" t="s">
        <v>238</v>
      </c>
      <c r="H3" s="108"/>
      <c r="I3" s="108"/>
      <c r="J3" s="109"/>
      <c r="K3" s="107" t="s">
        <v>240</v>
      </c>
      <c r="L3" s="117"/>
      <c r="M3" s="107" t="s">
        <v>241</v>
      </c>
      <c r="N3" s="108"/>
      <c r="O3" s="108"/>
      <c r="P3" s="109"/>
    </row>
    <row r="4" spans="1:16" ht="23.25" customHeight="1">
      <c r="A4" s="135"/>
      <c r="B4" s="139" t="s">
        <v>5</v>
      </c>
      <c r="C4" s="140"/>
      <c r="D4" s="98" t="s">
        <v>39</v>
      </c>
      <c r="E4" s="99" t="s">
        <v>24</v>
      </c>
      <c r="F4" s="47" t="s">
        <v>236</v>
      </c>
      <c r="G4" s="100" t="s">
        <v>5</v>
      </c>
      <c r="H4" s="101" t="s">
        <v>39</v>
      </c>
      <c r="I4" s="102" t="s">
        <v>24</v>
      </c>
      <c r="J4" s="47" t="s">
        <v>236</v>
      </c>
      <c r="K4" s="97" t="s">
        <v>5</v>
      </c>
      <c r="L4" s="69" t="s">
        <v>239</v>
      </c>
      <c r="M4" s="48" t="s">
        <v>5</v>
      </c>
      <c r="N4" s="42" t="s">
        <v>39</v>
      </c>
      <c r="O4" s="43" t="s">
        <v>24</v>
      </c>
      <c r="P4" s="41" t="s">
        <v>236</v>
      </c>
    </row>
    <row r="5" spans="1:16" ht="15">
      <c r="A5" s="24">
        <v>1</v>
      </c>
      <c r="B5" s="112" t="s">
        <v>2</v>
      </c>
      <c r="C5" s="112"/>
      <c r="D5" s="22">
        <v>1</v>
      </c>
      <c r="E5" s="11">
        <v>1500</v>
      </c>
      <c r="F5" s="11">
        <f>D5*E5</f>
        <v>1500</v>
      </c>
      <c r="G5" s="10" t="s">
        <v>2</v>
      </c>
      <c r="H5" s="59">
        <v>1</v>
      </c>
      <c r="I5" s="59">
        <v>500</v>
      </c>
      <c r="J5" s="11">
        <f>H5*I5</f>
        <v>500</v>
      </c>
      <c r="K5" s="74" t="s">
        <v>8</v>
      </c>
      <c r="L5" s="25">
        <v>350</v>
      </c>
      <c r="M5" s="74" t="s">
        <v>8</v>
      </c>
      <c r="N5" s="27">
        <v>8</v>
      </c>
      <c r="O5" s="27">
        <v>100</v>
      </c>
      <c r="P5" s="28">
        <f>N5*O5</f>
        <v>800</v>
      </c>
    </row>
    <row r="6" spans="1:16" ht="30">
      <c r="A6" s="24">
        <v>2</v>
      </c>
      <c r="B6" s="118" t="s">
        <v>11</v>
      </c>
      <c r="C6" s="119"/>
      <c r="D6" s="22">
        <v>1</v>
      </c>
      <c r="E6" s="11">
        <v>300</v>
      </c>
      <c r="F6" s="11">
        <f t="shared" ref="F6:F10" si="0">D6*E6</f>
        <v>300</v>
      </c>
      <c r="G6" s="10" t="s">
        <v>13</v>
      </c>
      <c r="H6" s="59">
        <v>1</v>
      </c>
      <c r="I6" s="59">
        <v>1100</v>
      </c>
      <c r="J6" s="11">
        <f t="shared" ref="J6:J15" si="1">H6*I6</f>
        <v>1100</v>
      </c>
      <c r="K6" s="74" t="s">
        <v>27</v>
      </c>
      <c r="L6" s="25">
        <v>1000</v>
      </c>
      <c r="M6" s="10" t="s">
        <v>33</v>
      </c>
      <c r="N6" s="59">
        <v>8</v>
      </c>
      <c r="O6" s="27">
        <v>750</v>
      </c>
      <c r="P6" s="28">
        <f t="shared" ref="P6:P8" si="2">N6*O6</f>
        <v>6000</v>
      </c>
    </row>
    <row r="7" spans="1:16" ht="31.5" customHeight="1">
      <c r="A7" s="24">
        <v>3</v>
      </c>
      <c r="B7" s="113" t="s">
        <v>0</v>
      </c>
      <c r="C7" s="113"/>
      <c r="D7" s="77">
        <v>1</v>
      </c>
      <c r="E7" s="11">
        <v>7000</v>
      </c>
      <c r="F7" s="11">
        <f t="shared" si="0"/>
        <v>7000</v>
      </c>
      <c r="G7" s="10" t="s">
        <v>14</v>
      </c>
      <c r="H7" s="59">
        <v>8</v>
      </c>
      <c r="I7" s="59">
        <v>30</v>
      </c>
      <c r="J7" s="11">
        <f t="shared" si="1"/>
        <v>240</v>
      </c>
      <c r="K7" s="74" t="s">
        <v>28</v>
      </c>
      <c r="L7" s="25">
        <v>750</v>
      </c>
      <c r="M7" s="10" t="s">
        <v>34</v>
      </c>
      <c r="N7" s="59">
        <v>8</v>
      </c>
      <c r="O7" s="27">
        <v>750</v>
      </c>
      <c r="P7" s="28">
        <f t="shared" si="2"/>
        <v>6000</v>
      </c>
    </row>
    <row r="8" spans="1:16" ht="30">
      <c r="A8" s="24">
        <v>4</v>
      </c>
      <c r="B8" s="112" t="s">
        <v>9</v>
      </c>
      <c r="C8" s="112"/>
      <c r="D8" s="22">
        <v>1</v>
      </c>
      <c r="E8" s="11">
        <v>500</v>
      </c>
      <c r="F8" s="11">
        <f t="shared" si="0"/>
        <v>500</v>
      </c>
      <c r="G8" s="10" t="s">
        <v>15</v>
      </c>
      <c r="H8" s="59">
        <v>1</v>
      </c>
      <c r="I8" s="59">
        <v>300</v>
      </c>
      <c r="J8" s="11">
        <f t="shared" si="1"/>
        <v>300</v>
      </c>
      <c r="K8" s="74" t="s">
        <v>29</v>
      </c>
      <c r="L8" s="25">
        <v>900</v>
      </c>
      <c r="M8" s="10" t="s">
        <v>126</v>
      </c>
      <c r="N8" s="27">
        <v>1</v>
      </c>
      <c r="O8" s="27">
        <v>250</v>
      </c>
      <c r="P8" s="28">
        <f t="shared" si="2"/>
        <v>250</v>
      </c>
    </row>
    <row r="9" spans="1:16" ht="30" customHeight="1">
      <c r="A9" s="24">
        <v>5</v>
      </c>
      <c r="B9" s="118" t="s">
        <v>10</v>
      </c>
      <c r="C9" s="119"/>
      <c r="D9" s="23">
        <v>1</v>
      </c>
      <c r="E9" s="11">
        <v>10000</v>
      </c>
      <c r="F9" s="11">
        <f t="shared" si="0"/>
        <v>10000</v>
      </c>
      <c r="G9" s="10" t="s">
        <v>16</v>
      </c>
      <c r="H9" s="59">
        <v>8</v>
      </c>
      <c r="I9" s="59">
        <v>100</v>
      </c>
      <c r="J9" s="11">
        <f t="shared" si="1"/>
        <v>800</v>
      </c>
      <c r="K9" s="74" t="s">
        <v>31</v>
      </c>
      <c r="L9" s="25">
        <v>4000</v>
      </c>
      <c r="M9" s="24"/>
      <c r="N9" s="27"/>
      <c r="O9" s="27"/>
      <c r="P9" s="28"/>
    </row>
    <row r="10" spans="1:16" ht="33" customHeight="1">
      <c r="A10" s="24">
        <v>6</v>
      </c>
      <c r="B10" s="113" t="s">
        <v>73</v>
      </c>
      <c r="C10" s="113"/>
      <c r="D10" s="23">
        <v>8</v>
      </c>
      <c r="E10" s="11">
        <v>1000</v>
      </c>
      <c r="F10" s="11">
        <f t="shared" si="0"/>
        <v>8000</v>
      </c>
      <c r="G10" s="10" t="s">
        <v>127</v>
      </c>
      <c r="H10" s="59">
        <v>1</v>
      </c>
      <c r="I10" s="59">
        <v>2400</v>
      </c>
      <c r="J10" s="11">
        <f t="shared" si="1"/>
        <v>2400</v>
      </c>
      <c r="K10" s="10" t="s">
        <v>32</v>
      </c>
      <c r="L10" s="25">
        <v>1000</v>
      </c>
      <c r="M10" s="24"/>
      <c r="N10" s="27"/>
      <c r="O10" s="27"/>
      <c r="P10" s="28"/>
    </row>
    <row r="11" spans="1:16" ht="18.75" customHeight="1">
      <c r="A11" s="24">
        <v>8</v>
      </c>
      <c r="B11" s="118"/>
      <c r="C11" s="119"/>
      <c r="D11" s="38"/>
      <c r="E11" s="38"/>
      <c r="F11" s="11"/>
      <c r="G11" s="10" t="s">
        <v>17</v>
      </c>
      <c r="H11" s="59">
        <v>1</v>
      </c>
      <c r="I11" s="59">
        <v>900</v>
      </c>
      <c r="J11" s="11">
        <f t="shared" si="1"/>
        <v>900</v>
      </c>
      <c r="K11" s="10" t="s">
        <v>30</v>
      </c>
      <c r="L11" s="25">
        <v>800</v>
      </c>
      <c r="M11" s="24"/>
      <c r="N11" s="27"/>
      <c r="O11" s="27"/>
      <c r="P11" s="28"/>
    </row>
    <row r="12" spans="1:16" ht="18" customHeight="1">
      <c r="A12" s="24">
        <v>9</v>
      </c>
      <c r="B12" s="118"/>
      <c r="C12" s="119"/>
      <c r="D12" s="38"/>
      <c r="E12" s="38"/>
      <c r="F12" s="11"/>
      <c r="G12" s="10" t="s">
        <v>18</v>
      </c>
      <c r="H12" s="59">
        <v>8</v>
      </c>
      <c r="I12" s="59">
        <v>150</v>
      </c>
      <c r="J12" s="11">
        <f t="shared" si="1"/>
        <v>1200</v>
      </c>
      <c r="K12" s="10" t="s">
        <v>76</v>
      </c>
      <c r="L12" s="25">
        <v>800</v>
      </c>
      <c r="M12" s="24"/>
      <c r="N12" s="27"/>
      <c r="O12" s="27"/>
      <c r="P12" s="28"/>
    </row>
    <row r="13" spans="1:16" ht="19.5" customHeight="1">
      <c r="A13" s="24">
        <v>10</v>
      </c>
      <c r="B13" s="118"/>
      <c r="C13" s="119"/>
      <c r="D13" s="38"/>
      <c r="E13" s="38"/>
      <c r="F13" s="11"/>
      <c r="G13" s="10" t="s">
        <v>19</v>
      </c>
      <c r="H13" s="59">
        <v>8</v>
      </c>
      <c r="I13" s="59">
        <v>150</v>
      </c>
      <c r="J13" s="11">
        <f t="shared" si="1"/>
        <v>1200</v>
      </c>
      <c r="K13" s="10" t="s">
        <v>77</v>
      </c>
      <c r="L13" s="25">
        <v>400</v>
      </c>
      <c r="M13" s="24"/>
      <c r="N13" s="27"/>
      <c r="O13" s="27"/>
      <c r="P13" s="28"/>
    </row>
    <row r="14" spans="1:16" ht="15" customHeight="1">
      <c r="A14" s="24">
        <v>11</v>
      </c>
      <c r="B14" s="113"/>
      <c r="C14" s="113"/>
      <c r="D14" s="23"/>
      <c r="E14" s="23"/>
      <c r="F14" s="11"/>
      <c r="G14" s="10" t="s">
        <v>21</v>
      </c>
      <c r="H14" s="59">
        <v>8</v>
      </c>
      <c r="I14" s="59">
        <v>50</v>
      </c>
      <c r="J14" s="11">
        <f t="shared" si="1"/>
        <v>400</v>
      </c>
      <c r="K14" s="24"/>
      <c r="L14" s="25"/>
      <c r="M14" s="24"/>
      <c r="N14" s="27"/>
      <c r="O14" s="27"/>
      <c r="P14" s="28"/>
    </row>
    <row r="15" spans="1:16" ht="17.25" customHeight="1">
      <c r="A15" s="24">
        <v>12</v>
      </c>
      <c r="B15" s="113"/>
      <c r="C15" s="113"/>
      <c r="D15" s="23"/>
      <c r="E15" s="23"/>
      <c r="F15" s="11"/>
      <c r="G15" s="10" t="s">
        <v>20</v>
      </c>
      <c r="H15" s="59">
        <v>8</v>
      </c>
      <c r="I15" s="59">
        <v>80</v>
      </c>
      <c r="J15" s="11">
        <f t="shared" si="1"/>
        <v>640</v>
      </c>
      <c r="K15" s="24"/>
      <c r="L15" s="25"/>
      <c r="M15" s="24"/>
      <c r="N15" s="27"/>
      <c r="O15" s="27"/>
      <c r="P15" s="28"/>
    </row>
    <row r="16" spans="1:16" ht="15">
      <c r="A16" s="24">
        <v>13</v>
      </c>
      <c r="B16" s="113"/>
      <c r="C16" s="113"/>
      <c r="D16" s="23"/>
      <c r="E16" s="23"/>
      <c r="F16" s="11"/>
      <c r="G16" s="10" t="s">
        <v>74</v>
      </c>
      <c r="H16" s="59">
        <v>1</v>
      </c>
      <c r="I16" s="59">
        <v>1800</v>
      </c>
      <c r="J16" s="11">
        <f>H16*I16</f>
        <v>1800</v>
      </c>
      <c r="K16" s="24"/>
      <c r="L16" s="25"/>
      <c r="M16" s="24"/>
      <c r="N16" s="27"/>
      <c r="O16" s="27"/>
      <c r="P16" s="28"/>
    </row>
    <row r="17" spans="1:16" ht="15">
      <c r="A17" s="24">
        <v>14</v>
      </c>
      <c r="B17" s="113"/>
      <c r="C17" s="113"/>
      <c r="D17" s="23"/>
      <c r="E17" s="23"/>
      <c r="F17" s="11"/>
      <c r="G17" s="10" t="s">
        <v>22</v>
      </c>
      <c r="H17" s="59">
        <v>1</v>
      </c>
      <c r="I17" s="59">
        <v>300</v>
      </c>
      <c r="J17" s="11">
        <f t="shared" ref="J17:J18" si="3">H17*I17</f>
        <v>300</v>
      </c>
      <c r="K17" s="24"/>
      <c r="L17" s="25"/>
      <c r="M17" s="24"/>
      <c r="N17" s="27"/>
      <c r="O17" s="27"/>
      <c r="P17" s="28"/>
    </row>
    <row r="18" spans="1:16" ht="15">
      <c r="A18" s="24">
        <v>15</v>
      </c>
      <c r="B18" s="113"/>
      <c r="C18" s="113"/>
      <c r="D18" s="23"/>
      <c r="E18" s="23"/>
      <c r="F18" s="11"/>
      <c r="G18" s="10" t="s">
        <v>75</v>
      </c>
      <c r="H18" s="59">
        <v>1</v>
      </c>
      <c r="I18" s="59">
        <v>1800</v>
      </c>
      <c r="J18" s="11">
        <f t="shared" si="3"/>
        <v>1800</v>
      </c>
      <c r="K18" s="24"/>
      <c r="L18" s="25"/>
      <c r="M18" s="24"/>
      <c r="N18" s="27"/>
      <c r="O18" s="27"/>
      <c r="P18" s="28"/>
    </row>
    <row r="19" spans="1:16" ht="15.75" thickBot="1">
      <c r="A19" s="2"/>
      <c r="B19" s="120" t="s">
        <v>12</v>
      </c>
      <c r="C19" s="120"/>
      <c r="D19" s="15"/>
      <c r="E19" s="15"/>
      <c r="F19" s="6">
        <f>SUM(F5:F17)</f>
        <v>27300</v>
      </c>
      <c r="G19" s="7"/>
      <c r="H19" s="8"/>
      <c r="I19" s="8"/>
      <c r="J19" s="6">
        <f>SUM(J5:J18)</f>
        <v>13580</v>
      </c>
      <c r="K19" s="7"/>
      <c r="L19" s="9">
        <f>SUM(L5:L18)</f>
        <v>10000</v>
      </c>
      <c r="M19" s="7"/>
      <c r="N19" s="18"/>
      <c r="O19" s="18"/>
      <c r="P19" s="17">
        <f>SUM(P5:P17)</f>
        <v>13050</v>
      </c>
    </row>
    <row r="20" spans="1:16" ht="15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4"/>
    </row>
    <row r="21" spans="1:16" ht="21" customHeight="1" thickBot="1">
      <c r="A21" s="115" t="s">
        <v>79</v>
      </c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6"/>
      <c r="N21" s="13"/>
    </row>
    <row r="22" spans="1:16" ht="15" customHeight="1" thickBot="1">
      <c r="A22" s="134" t="s">
        <v>1</v>
      </c>
      <c r="B22" s="136" t="s">
        <v>237</v>
      </c>
      <c r="C22" s="137"/>
      <c r="D22" s="137"/>
      <c r="E22" s="137"/>
      <c r="F22" s="138"/>
      <c r="G22" s="107" t="s">
        <v>238</v>
      </c>
      <c r="H22" s="108"/>
      <c r="I22" s="108"/>
      <c r="J22" s="109"/>
      <c r="K22" s="107" t="s">
        <v>240</v>
      </c>
      <c r="L22" s="117"/>
      <c r="M22" s="107" t="s">
        <v>241</v>
      </c>
      <c r="N22" s="108"/>
      <c r="O22" s="108"/>
      <c r="P22" s="109"/>
    </row>
    <row r="23" spans="1:16" ht="23.25" customHeight="1">
      <c r="A23" s="135"/>
      <c r="B23" s="139" t="s">
        <v>5</v>
      </c>
      <c r="C23" s="140"/>
      <c r="D23" s="98" t="s">
        <v>39</v>
      </c>
      <c r="E23" s="99" t="s">
        <v>24</v>
      </c>
      <c r="F23" s="47" t="s">
        <v>236</v>
      </c>
      <c r="G23" s="100" t="s">
        <v>5</v>
      </c>
      <c r="H23" s="101" t="s">
        <v>39</v>
      </c>
      <c r="I23" s="102" t="s">
        <v>24</v>
      </c>
      <c r="J23" s="47" t="s">
        <v>236</v>
      </c>
      <c r="K23" s="97" t="s">
        <v>5</v>
      </c>
      <c r="L23" s="69" t="s">
        <v>239</v>
      </c>
      <c r="M23" s="48" t="s">
        <v>5</v>
      </c>
      <c r="N23" s="42" t="s">
        <v>39</v>
      </c>
      <c r="O23" s="43" t="s">
        <v>24</v>
      </c>
      <c r="P23" s="41" t="s">
        <v>236</v>
      </c>
    </row>
    <row r="24" spans="1:16" ht="15">
      <c r="A24" s="24">
        <v>1</v>
      </c>
      <c r="B24" s="112" t="s">
        <v>2</v>
      </c>
      <c r="C24" s="112"/>
      <c r="D24" s="22">
        <v>1</v>
      </c>
      <c r="E24" s="22">
        <v>1600</v>
      </c>
      <c r="F24" s="11">
        <f>D24*E24</f>
        <v>1600</v>
      </c>
      <c r="G24" s="10" t="s">
        <v>2</v>
      </c>
      <c r="H24" s="38">
        <v>1</v>
      </c>
      <c r="I24" s="38">
        <v>600</v>
      </c>
      <c r="J24" s="11">
        <f>H24*I24</f>
        <v>600</v>
      </c>
      <c r="K24" s="74" t="s">
        <v>8</v>
      </c>
      <c r="L24" s="25">
        <v>400</v>
      </c>
      <c r="M24" s="74" t="s">
        <v>8</v>
      </c>
      <c r="N24" s="85">
        <v>4</v>
      </c>
      <c r="O24" s="27">
        <v>100</v>
      </c>
      <c r="P24" s="28">
        <f>N24*O24</f>
        <v>400</v>
      </c>
    </row>
    <row r="25" spans="1:16" ht="30">
      <c r="A25" s="24">
        <v>2</v>
      </c>
      <c r="B25" s="113" t="s">
        <v>80</v>
      </c>
      <c r="C25" s="113"/>
      <c r="D25" s="38">
        <v>1</v>
      </c>
      <c r="E25" s="38">
        <v>400</v>
      </c>
      <c r="F25" s="11">
        <f t="shared" ref="F25:F33" si="4">D25*E25</f>
        <v>400</v>
      </c>
      <c r="G25" s="10" t="s">
        <v>13</v>
      </c>
      <c r="H25" s="38">
        <v>1</v>
      </c>
      <c r="I25" s="38">
        <v>1200</v>
      </c>
      <c r="J25" s="11">
        <f t="shared" ref="J25:J34" si="5">H25*I25</f>
        <v>1200</v>
      </c>
      <c r="K25" s="74" t="s">
        <v>27</v>
      </c>
      <c r="L25" s="25">
        <v>1500</v>
      </c>
      <c r="M25" s="10" t="s">
        <v>33</v>
      </c>
      <c r="N25" s="77">
        <v>4</v>
      </c>
      <c r="O25" s="27">
        <v>800</v>
      </c>
      <c r="P25" s="28">
        <f t="shared" ref="P25:P29" si="6">N25*O25</f>
        <v>3200</v>
      </c>
    </row>
    <row r="26" spans="1:16" ht="30.75" customHeight="1">
      <c r="A26" s="24">
        <v>3</v>
      </c>
      <c r="B26" s="118" t="s">
        <v>11</v>
      </c>
      <c r="C26" s="119"/>
      <c r="D26" s="38">
        <v>1</v>
      </c>
      <c r="E26" s="38">
        <v>500</v>
      </c>
      <c r="F26" s="11">
        <f t="shared" si="4"/>
        <v>500</v>
      </c>
      <c r="G26" s="10" t="s">
        <v>14</v>
      </c>
      <c r="H26" s="38">
        <v>8</v>
      </c>
      <c r="I26" s="38">
        <v>50</v>
      </c>
      <c r="J26" s="11">
        <f t="shared" si="5"/>
        <v>400</v>
      </c>
      <c r="K26" s="74" t="s">
        <v>28</v>
      </c>
      <c r="L26" s="25">
        <v>1000</v>
      </c>
      <c r="M26" s="10" t="s">
        <v>34</v>
      </c>
      <c r="N26" s="77">
        <v>4</v>
      </c>
      <c r="O26" s="27">
        <v>800</v>
      </c>
      <c r="P26" s="28">
        <f t="shared" si="6"/>
        <v>3200</v>
      </c>
    </row>
    <row r="27" spans="1:16" ht="19.5" customHeight="1">
      <c r="A27" s="24">
        <v>4</v>
      </c>
      <c r="B27" s="118" t="s">
        <v>9</v>
      </c>
      <c r="C27" s="119"/>
      <c r="D27" s="38">
        <v>1</v>
      </c>
      <c r="E27" s="38">
        <v>700</v>
      </c>
      <c r="F27" s="11">
        <f t="shared" si="4"/>
        <v>700</v>
      </c>
      <c r="G27" s="10" t="s">
        <v>15</v>
      </c>
      <c r="H27" s="38">
        <v>1</v>
      </c>
      <c r="I27" s="38">
        <v>450</v>
      </c>
      <c r="J27" s="11">
        <f t="shared" si="5"/>
        <v>450</v>
      </c>
      <c r="K27" s="74" t="s">
        <v>29</v>
      </c>
      <c r="L27" s="25">
        <v>1500</v>
      </c>
      <c r="M27" s="24" t="s">
        <v>70</v>
      </c>
      <c r="N27" s="85">
        <v>1</v>
      </c>
      <c r="O27" s="27">
        <v>400</v>
      </c>
      <c r="P27" s="28">
        <f t="shared" si="6"/>
        <v>400</v>
      </c>
    </row>
    <row r="28" spans="1:16" ht="43.5" customHeight="1">
      <c r="A28" s="24">
        <v>5</v>
      </c>
      <c r="B28" s="113" t="s">
        <v>81</v>
      </c>
      <c r="C28" s="113"/>
      <c r="D28" s="23">
        <v>1</v>
      </c>
      <c r="E28" s="23">
        <v>9000</v>
      </c>
      <c r="F28" s="11">
        <f t="shared" si="4"/>
        <v>9000</v>
      </c>
      <c r="G28" s="10" t="s">
        <v>16</v>
      </c>
      <c r="H28" s="38">
        <v>8</v>
      </c>
      <c r="I28" s="38">
        <v>150</v>
      </c>
      <c r="J28" s="11">
        <f t="shared" si="5"/>
        <v>1200</v>
      </c>
      <c r="K28" s="74" t="s">
        <v>31</v>
      </c>
      <c r="L28" s="25">
        <v>6000</v>
      </c>
      <c r="M28" s="10" t="s">
        <v>87</v>
      </c>
      <c r="N28" s="85">
        <v>1</v>
      </c>
      <c r="O28" s="27">
        <v>400</v>
      </c>
      <c r="P28" s="28">
        <f t="shared" si="6"/>
        <v>400</v>
      </c>
    </row>
    <row r="29" spans="1:16" ht="33" customHeight="1">
      <c r="A29" s="24">
        <v>6</v>
      </c>
      <c r="B29" s="113" t="s">
        <v>0</v>
      </c>
      <c r="C29" s="113"/>
      <c r="D29" s="23">
        <v>1</v>
      </c>
      <c r="E29" s="23">
        <v>8000</v>
      </c>
      <c r="F29" s="11">
        <f t="shared" si="4"/>
        <v>8000</v>
      </c>
      <c r="G29" s="10" t="s">
        <v>129</v>
      </c>
      <c r="H29" s="38">
        <v>8</v>
      </c>
      <c r="I29" s="38">
        <v>2700</v>
      </c>
      <c r="J29" s="11">
        <f t="shared" si="5"/>
        <v>21600</v>
      </c>
      <c r="K29" s="10" t="s">
        <v>32</v>
      </c>
      <c r="L29" s="25">
        <v>1000</v>
      </c>
      <c r="M29" s="10" t="s">
        <v>125</v>
      </c>
      <c r="N29" s="26">
        <v>1</v>
      </c>
      <c r="O29" s="27">
        <v>250</v>
      </c>
      <c r="P29" s="28">
        <f t="shared" si="6"/>
        <v>250</v>
      </c>
    </row>
    <row r="30" spans="1:16" ht="27" customHeight="1">
      <c r="A30" s="24">
        <v>8</v>
      </c>
      <c r="B30" s="113" t="s">
        <v>128</v>
      </c>
      <c r="C30" s="113"/>
      <c r="D30" s="23">
        <v>1</v>
      </c>
      <c r="E30" s="23">
        <v>10000</v>
      </c>
      <c r="F30" s="11">
        <f t="shared" si="4"/>
        <v>10000</v>
      </c>
      <c r="G30" s="10" t="s">
        <v>17</v>
      </c>
      <c r="H30" s="38">
        <v>1</v>
      </c>
      <c r="I30" s="38">
        <v>1000</v>
      </c>
      <c r="J30" s="11">
        <f t="shared" si="5"/>
        <v>1000</v>
      </c>
      <c r="K30" s="10" t="s">
        <v>86</v>
      </c>
      <c r="L30" s="25">
        <v>3000</v>
      </c>
      <c r="M30" s="24"/>
      <c r="N30" s="26"/>
      <c r="O30" s="27"/>
      <c r="P30" s="28"/>
    </row>
    <row r="31" spans="1:16" ht="15">
      <c r="A31" s="24">
        <v>9</v>
      </c>
      <c r="B31" s="113" t="s">
        <v>82</v>
      </c>
      <c r="C31" s="113"/>
      <c r="D31" s="23">
        <v>1</v>
      </c>
      <c r="E31" s="23">
        <v>700</v>
      </c>
      <c r="F31" s="11">
        <f t="shared" si="4"/>
        <v>700</v>
      </c>
      <c r="G31" s="10" t="s">
        <v>18</v>
      </c>
      <c r="H31" s="38">
        <v>8</v>
      </c>
      <c r="I31" s="38">
        <v>200</v>
      </c>
      <c r="J31" s="11">
        <f t="shared" si="5"/>
        <v>1600</v>
      </c>
      <c r="K31" s="76" t="s">
        <v>53</v>
      </c>
      <c r="L31" s="25">
        <v>2000</v>
      </c>
      <c r="M31" s="24"/>
      <c r="N31" s="26"/>
      <c r="O31" s="27"/>
      <c r="P31" s="28"/>
    </row>
    <row r="32" spans="1:16" ht="18.75" customHeight="1">
      <c r="A32" s="24">
        <v>10</v>
      </c>
      <c r="B32" s="113" t="s">
        <v>83</v>
      </c>
      <c r="C32" s="113"/>
      <c r="D32" s="23">
        <v>1</v>
      </c>
      <c r="E32" s="23">
        <v>1000</v>
      </c>
      <c r="F32" s="11">
        <f t="shared" si="4"/>
        <v>1000</v>
      </c>
      <c r="G32" s="10" t="s">
        <v>19</v>
      </c>
      <c r="H32" s="38">
        <v>8</v>
      </c>
      <c r="I32" s="38">
        <v>250</v>
      </c>
      <c r="J32" s="11">
        <f t="shared" si="5"/>
        <v>2000</v>
      </c>
      <c r="K32" s="76" t="s">
        <v>77</v>
      </c>
      <c r="L32" s="25">
        <v>1000</v>
      </c>
      <c r="M32" s="24"/>
      <c r="N32" s="26"/>
      <c r="O32" s="27"/>
      <c r="P32" s="28"/>
    </row>
    <row r="33" spans="1:16" ht="15.75" customHeight="1">
      <c r="A33" s="24">
        <v>11</v>
      </c>
      <c r="B33" s="113" t="s">
        <v>55</v>
      </c>
      <c r="C33" s="113"/>
      <c r="D33" s="23">
        <v>1</v>
      </c>
      <c r="E33" s="23">
        <v>2000</v>
      </c>
      <c r="F33" s="11">
        <f t="shared" si="4"/>
        <v>2000</v>
      </c>
      <c r="G33" s="10" t="s">
        <v>21</v>
      </c>
      <c r="H33" s="38">
        <v>8</v>
      </c>
      <c r="I33" s="38">
        <v>50</v>
      </c>
      <c r="J33" s="11">
        <f t="shared" si="5"/>
        <v>400</v>
      </c>
      <c r="K33" s="24"/>
      <c r="L33" s="25"/>
      <c r="M33" s="24"/>
      <c r="N33" s="26"/>
      <c r="O33" s="27"/>
      <c r="P33" s="28"/>
    </row>
    <row r="34" spans="1:16" ht="15">
      <c r="A34" s="24">
        <v>12</v>
      </c>
      <c r="B34" s="113"/>
      <c r="C34" s="113"/>
      <c r="D34" s="23"/>
      <c r="E34" s="23"/>
      <c r="F34" s="11"/>
      <c r="G34" s="10" t="s">
        <v>20</v>
      </c>
      <c r="H34" s="38">
        <v>8</v>
      </c>
      <c r="I34" s="38">
        <v>100</v>
      </c>
      <c r="J34" s="11">
        <f t="shared" si="5"/>
        <v>800</v>
      </c>
      <c r="K34" s="24"/>
      <c r="L34" s="25"/>
      <c r="M34" s="24"/>
      <c r="N34" s="26"/>
      <c r="O34" s="27"/>
      <c r="P34" s="28"/>
    </row>
    <row r="35" spans="1:16" ht="15">
      <c r="A35" s="24">
        <v>13</v>
      </c>
      <c r="B35" s="113"/>
      <c r="C35" s="113"/>
      <c r="D35" s="23"/>
      <c r="E35" s="23"/>
      <c r="F35" s="11"/>
      <c r="G35" s="10" t="s">
        <v>85</v>
      </c>
      <c r="H35" s="38">
        <v>1</v>
      </c>
      <c r="I35" s="38">
        <v>350</v>
      </c>
      <c r="J35" s="11">
        <f t="shared" ref="J35:J36" si="7">H35*I35</f>
        <v>350</v>
      </c>
      <c r="K35" s="24"/>
      <c r="L35" s="25"/>
      <c r="M35" s="24"/>
      <c r="N35" s="26"/>
      <c r="O35" s="27"/>
      <c r="P35" s="28"/>
    </row>
    <row r="36" spans="1:16" ht="15">
      <c r="A36" s="24">
        <v>14</v>
      </c>
      <c r="B36" s="113"/>
      <c r="C36" s="113"/>
      <c r="D36" s="23"/>
      <c r="E36" s="23"/>
      <c r="F36" s="11"/>
      <c r="G36" s="10" t="s">
        <v>22</v>
      </c>
      <c r="H36" s="38">
        <v>1</v>
      </c>
      <c r="I36" s="38">
        <v>400</v>
      </c>
      <c r="J36" s="11">
        <f t="shared" si="7"/>
        <v>400</v>
      </c>
      <c r="K36" s="24"/>
      <c r="L36" s="25"/>
      <c r="M36" s="24"/>
      <c r="N36" s="26"/>
      <c r="O36" s="27"/>
      <c r="P36" s="28"/>
    </row>
    <row r="37" spans="1:16" ht="15.75" thickBot="1">
      <c r="A37" s="2">
        <v>15</v>
      </c>
      <c r="B37" s="120" t="s">
        <v>12</v>
      </c>
      <c r="C37" s="120"/>
      <c r="D37" s="16">
        <f>SUM(D24:D36)</f>
        <v>10</v>
      </c>
      <c r="E37" s="16"/>
      <c r="F37" s="6">
        <f>SUM(F24:F36)</f>
        <v>33900</v>
      </c>
      <c r="G37" s="7"/>
      <c r="H37" s="8"/>
      <c r="I37" s="8"/>
      <c r="J37" s="6">
        <f>SUM(J24:J36)</f>
        <v>32000</v>
      </c>
      <c r="K37" s="7"/>
      <c r="L37" s="9">
        <f>SUM(L24:L36)</f>
        <v>17400</v>
      </c>
      <c r="M37" s="7"/>
      <c r="N37" s="8"/>
      <c r="O37" s="18"/>
      <c r="P37" s="17">
        <f>SUM(P24:P29)</f>
        <v>7850</v>
      </c>
    </row>
    <row r="39" spans="1:16" ht="21" customHeight="1" thickBot="1">
      <c r="A39" s="115" t="s">
        <v>195</v>
      </c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6"/>
      <c r="N39" s="13"/>
    </row>
    <row r="40" spans="1:16" ht="15" customHeight="1" thickBot="1">
      <c r="A40" s="134" t="s">
        <v>1</v>
      </c>
      <c r="B40" s="136" t="s">
        <v>237</v>
      </c>
      <c r="C40" s="137"/>
      <c r="D40" s="137"/>
      <c r="E40" s="137"/>
      <c r="F40" s="138"/>
      <c r="G40" s="107" t="s">
        <v>238</v>
      </c>
      <c r="H40" s="108"/>
      <c r="I40" s="108"/>
      <c r="J40" s="109"/>
      <c r="K40" s="107" t="s">
        <v>240</v>
      </c>
      <c r="L40" s="117"/>
      <c r="M40" s="107" t="s">
        <v>241</v>
      </c>
      <c r="N40" s="108"/>
      <c r="O40" s="108"/>
      <c r="P40" s="109"/>
    </row>
    <row r="41" spans="1:16" ht="23.25" customHeight="1">
      <c r="A41" s="135"/>
      <c r="B41" s="139" t="s">
        <v>5</v>
      </c>
      <c r="C41" s="140"/>
      <c r="D41" s="98" t="s">
        <v>39</v>
      </c>
      <c r="E41" s="99" t="s">
        <v>24</v>
      </c>
      <c r="F41" s="47" t="s">
        <v>236</v>
      </c>
      <c r="G41" s="100" t="s">
        <v>5</v>
      </c>
      <c r="H41" s="101" t="s">
        <v>39</v>
      </c>
      <c r="I41" s="102" t="s">
        <v>24</v>
      </c>
      <c r="J41" s="47" t="s">
        <v>236</v>
      </c>
      <c r="K41" s="97" t="s">
        <v>5</v>
      </c>
      <c r="L41" s="69" t="s">
        <v>239</v>
      </c>
      <c r="M41" s="48" t="s">
        <v>5</v>
      </c>
      <c r="N41" s="42" t="s">
        <v>39</v>
      </c>
      <c r="O41" s="43" t="s">
        <v>24</v>
      </c>
      <c r="P41" s="41" t="s">
        <v>236</v>
      </c>
    </row>
    <row r="42" spans="1:16" ht="15">
      <c r="A42" s="24">
        <v>1</v>
      </c>
      <c r="B42" s="112" t="s">
        <v>2</v>
      </c>
      <c r="C42" s="112"/>
      <c r="D42" s="27">
        <v>1</v>
      </c>
      <c r="E42" s="27">
        <v>800</v>
      </c>
      <c r="F42" s="11">
        <f>D42*E42</f>
        <v>800</v>
      </c>
      <c r="G42" s="10" t="s">
        <v>2</v>
      </c>
      <c r="H42" s="59">
        <v>1</v>
      </c>
      <c r="I42" s="59">
        <v>450</v>
      </c>
      <c r="J42" s="11">
        <f>H42*I42</f>
        <v>450</v>
      </c>
      <c r="K42" s="74" t="s">
        <v>8</v>
      </c>
      <c r="L42" s="25">
        <v>300</v>
      </c>
      <c r="M42" s="74" t="s">
        <v>8</v>
      </c>
      <c r="N42" s="26">
        <v>4</v>
      </c>
      <c r="O42" s="11">
        <v>100</v>
      </c>
      <c r="P42" s="11">
        <f>N42*O42</f>
        <v>400</v>
      </c>
    </row>
    <row r="43" spans="1:16" ht="30">
      <c r="A43" s="24">
        <v>2</v>
      </c>
      <c r="B43" s="112" t="s">
        <v>9</v>
      </c>
      <c r="C43" s="112"/>
      <c r="D43" s="27">
        <v>1</v>
      </c>
      <c r="E43" s="27">
        <v>1200</v>
      </c>
      <c r="F43" s="11">
        <f t="shared" ref="F43:F54" si="8">D43*E43</f>
        <v>1200</v>
      </c>
      <c r="G43" s="10" t="s">
        <v>13</v>
      </c>
      <c r="H43" s="59">
        <v>1</v>
      </c>
      <c r="I43" s="59">
        <v>800</v>
      </c>
      <c r="J43" s="11">
        <f t="shared" ref="J43:J47" si="9">H43*I43</f>
        <v>800</v>
      </c>
      <c r="K43" s="74" t="s">
        <v>27</v>
      </c>
      <c r="L43" s="25">
        <v>1000</v>
      </c>
      <c r="M43" s="10" t="s">
        <v>33</v>
      </c>
      <c r="N43" s="86">
        <v>4</v>
      </c>
      <c r="O43" s="11">
        <v>750</v>
      </c>
      <c r="P43" s="11">
        <f t="shared" ref="P43:P45" si="10">N43*O43</f>
        <v>3000</v>
      </c>
    </row>
    <row r="44" spans="1:16" ht="33.75" customHeight="1">
      <c r="A44" s="24">
        <v>3</v>
      </c>
      <c r="B44" s="118" t="s">
        <v>45</v>
      </c>
      <c r="C44" s="119"/>
      <c r="D44" s="59">
        <v>1</v>
      </c>
      <c r="E44" s="59">
        <v>250</v>
      </c>
      <c r="F44" s="11">
        <f t="shared" si="8"/>
        <v>250</v>
      </c>
      <c r="G44" s="10" t="s">
        <v>14</v>
      </c>
      <c r="H44" s="59">
        <v>8</v>
      </c>
      <c r="I44" s="59">
        <v>30</v>
      </c>
      <c r="J44" s="11">
        <f t="shared" si="9"/>
        <v>240</v>
      </c>
      <c r="K44" s="74" t="s">
        <v>28</v>
      </c>
      <c r="L44" s="25">
        <v>750</v>
      </c>
      <c r="M44" s="10" t="s">
        <v>34</v>
      </c>
      <c r="N44" s="86">
        <v>4</v>
      </c>
      <c r="O44" s="11">
        <v>750</v>
      </c>
      <c r="P44" s="11">
        <f t="shared" si="10"/>
        <v>3000</v>
      </c>
    </row>
    <row r="45" spans="1:16" ht="34.5" customHeight="1">
      <c r="A45" s="24">
        <v>4</v>
      </c>
      <c r="B45" s="118" t="s">
        <v>47</v>
      </c>
      <c r="C45" s="119"/>
      <c r="D45" s="59">
        <v>1</v>
      </c>
      <c r="E45" s="59">
        <v>3500</v>
      </c>
      <c r="F45" s="11">
        <f t="shared" si="8"/>
        <v>3500</v>
      </c>
      <c r="G45" s="10" t="s">
        <v>15</v>
      </c>
      <c r="H45" s="59">
        <v>1</v>
      </c>
      <c r="I45" s="59">
        <v>300</v>
      </c>
      <c r="J45" s="11">
        <f t="shared" si="9"/>
        <v>300</v>
      </c>
      <c r="K45" s="74" t="s">
        <v>29</v>
      </c>
      <c r="L45" s="25">
        <v>800</v>
      </c>
      <c r="M45" s="10" t="s">
        <v>125</v>
      </c>
      <c r="N45" s="86">
        <v>1</v>
      </c>
      <c r="O45" s="11">
        <v>250</v>
      </c>
      <c r="P45" s="11">
        <f t="shared" si="10"/>
        <v>250</v>
      </c>
    </row>
    <row r="46" spans="1:16" ht="30">
      <c r="A46" s="24">
        <v>5</v>
      </c>
      <c r="B46" s="113" t="s">
        <v>46</v>
      </c>
      <c r="C46" s="113"/>
      <c r="D46" s="60">
        <v>1</v>
      </c>
      <c r="E46" s="60">
        <v>9000</v>
      </c>
      <c r="F46" s="11">
        <f t="shared" si="8"/>
        <v>9000</v>
      </c>
      <c r="G46" s="10" t="s">
        <v>16</v>
      </c>
      <c r="H46" s="59">
        <v>8</v>
      </c>
      <c r="I46" s="59">
        <v>100</v>
      </c>
      <c r="J46" s="11">
        <f t="shared" si="9"/>
        <v>800</v>
      </c>
      <c r="K46" s="10" t="s">
        <v>31</v>
      </c>
      <c r="L46" s="25">
        <v>3000</v>
      </c>
      <c r="M46" s="76"/>
      <c r="N46" s="86"/>
      <c r="O46" s="11"/>
      <c r="P46" s="11"/>
    </row>
    <row r="47" spans="1:16" ht="30">
      <c r="A47" s="24">
        <v>6</v>
      </c>
      <c r="B47" s="113" t="s">
        <v>48</v>
      </c>
      <c r="C47" s="113"/>
      <c r="D47" s="60">
        <v>1</v>
      </c>
      <c r="E47" s="60">
        <v>1250</v>
      </c>
      <c r="F47" s="11">
        <f t="shared" si="8"/>
        <v>1250</v>
      </c>
      <c r="G47" s="10" t="s">
        <v>129</v>
      </c>
      <c r="H47" s="59">
        <v>1</v>
      </c>
      <c r="I47" s="59">
        <v>1800</v>
      </c>
      <c r="J47" s="11">
        <f t="shared" si="9"/>
        <v>1800</v>
      </c>
      <c r="K47" s="10" t="s">
        <v>72</v>
      </c>
      <c r="L47" s="25">
        <v>750</v>
      </c>
      <c r="M47" s="24"/>
      <c r="N47" s="26"/>
      <c r="O47" s="11"/>
      <c r="P47" s="11"/>
    </row>
    <row r="48" spans="1:16" ht="31.5" customHeight="1">
      <c r="A48" s="24">
        <v>8</v>
      </c>
      <c r="B48" s="113" t="s">
        <v>88</v>
      </c>
      <c r="C48" s="113"/>
      <c r="D48" s="60">
        <v>10</v>
      </c>
      <c r="E48" s="60">
        <v>150</v>
      </c>
      <c r="F48" s="11">
        <f t="shared" si="8"/>
        <v>1500</v>
      </c>
      <c r="G48" s="10" t="s">
        <v>44</v>
      </c>
      <c r="H48" s="59">
        <v>1</v>
      </c>
      <c r="I48" s="59">
        <v>700</v>
      </c>
      <c r="J48" s="11">
        <f t="shared" ref="J48:J52" si="11">H48*I48</f>
        <v>700</v>
      </c>
      <c r="K48" s="10" t="s">
        <v>30</v>
      </c>
      <c r="L48" s="25">
        <v>800</v>
      </c>
      <c r="M48" s="24"/>
      <c r="N48" s="26"/>
      <c r="O48" s="11"/>
      <c r="P48" s="11"/>
    </row>
    <row r="49" spans="1:16" ht="28.5" customHeight="1">
      <c r="A49" s="24">
        <v>9</v>
      </c>
      <c r="B49" s="113" t="s">
        <v>89</v>
      </c>
      <c r="C49" s="113"/>
      <c r="D49" s="60">
        <v>1</v>
      </c>
      <c r="E49" s="60">
        <v>2000</v>
      </c>
      <c r="F49" s="11">
        <f t="shared" si="8"/>
        <v>2000</v>
      </c>
      <c r="G49" s="10" t="s">
        <v>18</v>
      </c>
      <c r="H49" s="59">
        <v>8</v>
      </c>
      <c r="I49" s="59">
        <v>150</v>
      </c>
      <c r="J49" s="11">
        <f t="shared" si="11"/>
        <v>1200</v>
      </c>
      <c r="K49" s="24" t="s">
        <v>94</v>
      </c>
      <c r="L49" s="25">
        <v>2000</v>
      </c>
      <c r="M49" s="24"/>
      <c r="N49" s="26"/>
      <c r="O49" s="11"/>
      <c r="P49" s="11"/>
    </row>
    <row r="50" spans="1:16" ht="15">
      <c r="A50" s="24">
        <v>10</v>
      </c>
      <c r="B50" s="113" t="s">
        <v>55</v>
      </c>
      <c r="C50" s="113"/>
      <c r="D50" s="60">
        <v>1</v>
      </c>
      <c r="E50" s="60">
        <v>1000</v>
      </c>
      <c r="F50" s="11">
        <f t="shared" si="8"/>
        <v>1000</v>
      </c>
      <c r="G50" s="10" t="s">
        <v>19</v>
      </c>
      <c r="H50" s="59">
        <v>8</v>
      </c>
      <c r="I50" s="59">
        <v>150</v>
      </c>
      <c r="J50" s="11">
        <f t="shared" si="11"/>
        <v>1200</v>
      </c>
      <c r="K50" s="24" t="s">
        <v>53</v>
      </c>
      <c r="L50" s="25">
        <v>1500</v>
      </c>
      <c r="M50" s="24"/>
      <c r="N50" s="26"/>
      <c r="O50" s="11"/>
      <c r="P50" s="11"/>
    </row>
    <row r="51" spans="1:16" ht="15">
      <c r="A51" s="24">
        <v>11</v>
      </c>
      <c r="B51" s="113" t="s">
        <v>90</v>
      </c>
      <c r="C51" s="113"/>
      <c r="D51" s="60">
        <v>4</v>
      </c>
      <c r="E51" s="60">
        <v>400</v>
      </c>
      <c r="F51" s="11">
        <f t="shared" si="8"/>
        <v>1600</v>
      </c>
      <c r="G51" s="10" t="s">
        <v>21</v>
      </c>
      <c r="H51" s="59">
        <v>8</v>
      </c>
      <c r="I51" s="59">
        <v>50</v>
      </c>
      <c r="J51" s="11">
        <f t="shared" si="11"/>
        <v>400</v>
      </c>
      <c r="K51" s="24" t="s">
        <v>77</v>
      </c>
      <c r="L51" s="25">
        <v>400</v>
      </c>
      <c r="M51" s="24"/>
      <c r="N51" s="26"/>
      <c r="O51" s="11"/>
      <c r="P51" s="11"/>
    </row>
    <row r="52" spans="1:16" ht="30.75" customHeight="1">
      <c r="A52" s="24">
        <v>12</v>
      </c>
      <c r="B52" s="113" t="s">
        <v>11</v>
      </c>
      <c r="C52" s="113"/>
      <c r="D52" s="60">
        <v>1</v>
      </c>
      <c r="E52" s="60">
        <v>300</v>
      </c>
      <c r="F52" s="11">
        <f t="shared" si="8"/>
        <v>300</v>
      </c>
      <c r="G52" s="10" t="s">
        <v>20</v>
      </c>
      <c r="H52" s="59">
        <v>8</v>
      </c>
      <c r="I52" s="59">
        <v>70</v>
      </c>
      <c r="J52" s="11">
        <f t="shared" si="11"/>
        <v>560</v>
      </c>
      <c r="K52" s="76" t="s">
        <v>95</v>
      </c>
      <c r="L52" s="25">
        <v>800</v>
      </c>
      <c r="M52" s="24"/>
      <c r="N52" s="26"/>
      <c r="O52" s="11"/>
      <c r="P52" s="11"/>
    </row>
    <row r="53" spans="1:16" ht="15">
      <c r="A53" s="24">
        <v>13</v>
      </c>
      <c r="B53" s="113" t="s">
        <v>0</v>
      </c>
      <c r="C53" s="113"/>
      <c r="D53" s="60">
        <v>1</v>
      </c>
      <c r="E53" s="60">
        <v>6000</v>
      </c>
      <c r="F53" s="11">
        <f t="shared" si="8"/>
        <v>6000</v>
      </c>
      <c r="G53" s="10" t="s">
        <v>22</v>
      </c>
      <c r="H53" s="59">
        <v>1</v>
      </c>
      <c r="I53" s="59">
        <v>300</v>
      </c>
      <c r="J53" s="11">
        <f t="shared" ref="J53" si="12">H53*I53</f>
        <v>300</v>
      </c>
      <c r="K53" s="76"/>
      <c r="L53" s="25"/>
      <c r="M53" s="24"/>
      <c r="N53" s="26"/>
      <c r="O53" s="11"/>
      <c r="P53" s="11"/>
    </row>
    <row r="54" spans="1:16" ht="15">
      <c r="A54" s="24">
        <v>14</v>
      </c>
      <c r="B54" s="113" t="s">
        <v>9</v>
      </c>
      <c r="C54" s="113"/>
      <c r="D54" s="60">
        <v>1</v>
      </c>
      <c r="E54" s="60">
        <v>500</v>
      </c>
      <c r="F54" s="11">
        <f t="shared" si="8"/>
        <v>500</v>
      </c>
      <c r="G54" s="10"/>
      <c r="H54" s="59"/>
      <c r="I54" s="59"/>
      <c r="J54" s="11"/>
      <c r="K54" s="24"/>
      <c r="L54" s="25"/>
      <c r="M54" s="24"/>
      <c r="N54" s="26"/>
      <c r="O54" s="11"/>
      <c r="P54" s="11"/>
    </row>
    <row r="55" spans="1:16" ht="45" customHeight="1">
      <c r="A55" s="24">
        <v>15</v>
      </c>
      <c r="B55" s="113" t="s">
        <v>10</v>
      </c>
      <c r="C55" s="113"/>
      <c r="D55" s="60">
        <v>1</v>
      </c>
      <c r="E55" s="60">
        <v>8000</v>
      </c>
      <c r="F55" s="11">
        <f t="shared" ref="F55:F56" si="13">D55*E55</f>
        <v>8000</v>
      </c>
      <c r="G55" s="10"/>
      <c r="H55" s="59"/>
      <c r="I55" s="59"/>
      <c r="J55" s="11"/>
      <c r="K55" s="24"/>
      <c r="L55" s="25"/>
      <c r="M55" s="24"/>
      <c r="N55" s="26"/>
      <c r="O55" s="11"/>
      <c r="P55" s="11"/>
    </row>
    <row r="56" spans="1:16" ht="46.5" customHeight="1">
      <c r="A56" s="24">
        <v>16</v>
      </c>
      <c r="B56" s="118" t="s">
        <v>130</v>
      </c>
      <c r="C56" s="119"/>
      <c r="D56" s="60">
        <v>1</v>
      </c>
      <c r="E56" s="60">
        <v>5000</v>
      </c>
      <c r="F56" s="11">
        <f t="shared" si="13"/>
        <v>5000</v>
      </c>
      <c r="G56" s="10"/>
      <c r="H56" s="59"/>
      <c r="I56" s="59"/>
      <c r="J56" s="11"/>
      <c r="K56" s="24"/>
      <c r="L56" s="25"/>
      <c r="M56" s="24"/>
      <c r="N56" s="26"/>
      <c r="O56" s="11"/>
      <c r="P56" s="11"/>
    </row>
    <row r="57" spans="1:16" ht="15.75" thickBot="1">
      <c r="A57" s="2">
        <v>15</v>
      </c>
      <c r="B57" s="120" t="s">
        <v>12</v>
      </c>
      <c r="C57" s="120"/>
      <c r="D57" s="15"/>
      <c r="E57" s="15"/>
      <c r="F57" s="6">
        <f>SUM(F42:F56)</f>
        <v>41900</v>
      </c>
      <c r="G57" s="7"/>
      <c r="H57" s="8"/>
      <c r="I57" s="8"/>
      <c r="J57" s="6">
        <f>SUM(J42:J56)</f>
        <v>8750</v>
      </c>
      <c r="K57" s="7"/>
      <c r="L57" s="9">
        <f>SUM(L42:L56)</f>
        <v>12100</v>
      </c>
      <c r="M57" s="7"/>
      <c r="N57" s="8"/>
      <c r="O57" s="6">
        <f>SUM(O42:O54)</f>
        <v>1850</v>
      </c>
      <c r="P57" s="6">
        <f>SUM(P42:P54)</f>
        <v>6650</v>
      </c>
    </row>
  </sheetData>
  <mergeCells count="68">
    <mergeCell ref="G3:J3"/>
    <mergeCell ref="K3:L3"/>
    <mergeCell ref="M3:P3"/>
    <mergeCell ref="B4:C4"/>
    <mergeCell ref="B57:C57"/>
    <mergeCell ref="B46:C46"/>
    <mergeCell ref="B47:C47"/>
    <mergeCell ref="B48:C48"/>
    <mergeCell ref="B49:C49"/>
    <mergeCell ref="B50:C50"/>
    <mergeCell ref="B51:C51"/>
    <mergeCell ref="B55:C55"/>
    <mergeCell ref="B56:C56"/>
    <mergeCell ref="B52:C52"/>
    <mergeCell ref="B53:C53"/>
    <mergeCell ref="B54:C54"/>
    <mergeCell ref="B37:C37"/>
    <mergeCell ref="B45:C45"/>
    <mergeCell ref="B27:C27"/>
    <mergeCell ref="B42:C42"/>
    <mergeCell ref="B43:C43"/>
    <mergeCell ref="B44:C44"/>
    <mergeCell ref="B40:F40"/>
    <mergeCell ref="B33:C33"/>
    <mergeCell ref="B34:C34"/>
    <mergeCell ref="B35:C35"/>
    <mergeCell ref="B36:C36"/>
    <mergeCell ref="B28:C28"/>
    <mergeCell ref="B29:C29"/>
    <mergeCell ref="B30:C30"/>
    <mergeCell ref="B31:C31"/>
    <mergeCell ref="B32:C32"/>
    <mergeCell ref="A39:M39"/>
    <mergeCell ref="A40:A41"/>
    <mergeCell ref="G40:J40"/>
    <mergeCell ref="K40:L40"/>
    <mergeCell ref="M40:P40"/>
    <mergeCell ref="B41:C41"/>
    <mergeCell ref="K22:L22"/>
    <mergeCell ref="M22:P22"/>
    <mergeCell ref="B23:C23"/>
    <mergeCell ref="B26:C26"/>
    <mergeCell ref="B17:C17"/>
    <mergeCell ref="B18:C18"/>
    <mergeCell ref="B19:C19"/>
    <mergeCell ref="A20:M20"/>
    <mergeCell ref="A21:M21"/>
    <mergeCell ref="A22:A23"/>
    <mergeCell ref="B24:C24"/>
    <mergeCell ref="B25:C25"/>
    <mergeCell ref="B22:F22"/>
    <mergeCell ref="G22:J22"/>
    <mergeCell ref="A1:M1"/>
    <mergeCell ref="A2:M2"/>
    <mergeCell ref="A3:A4"/>
    <mergeCell ref="B16:C16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3:F3"/>
  </mergeCells>
  <pageMargins left="0.11811023622047245" right="0.17" top="0.15748031496062992" bottom="0.15748031496062992" header="0.31496062992125984" footer="0.31496062992125984"/>
  <pageSetup paperSize="9" scale="7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P66"/>
  <sheetViews>
    <sheetView topLeftCell="A40" workbookViewId="0">
      <selection activeCell="A52" sqref="A52:P53"/>
    </sheetView>
  </sheetViews>
  <sheetFormatPr defaultColWidth="12.140625" defaultRowHeight="21" customHeight="1"/>
  <cols>
    <col min="1" max="1" width="5" customWidth="1"/>
    <col min="2" max="2" width="10.42578125" customWidth="1"/>
    <col min="3" max="3" width="19.140625" customWidth="1"/>
    <col min="4" max="4" width="4.42578125" customWidth="1"/>
    <col min="5" max="5" width="7.85546875" customWidth="1"/>
    <col min="6" max="6" width="12" customWidth="1"/>
    <col min="7" max="7" width="28.140625" customWidth="1"/>
    <col min="8" max="8" width="5" customWidth="1"/>
    <col min="9" max="9" width="8.28515625" customWidth="1"/>
    <col min="10" max="10" width="12.140625" customWidth="1"/>
    <col min="11" max="11" width="23.42578125" customWidth="1"/>
    <col min="12" max="12" width="12.85546875" customWidth="1"/>
    <col min="13" max="13" width="16.42578125" customWidth="1"/>
    <col min="14" max="14" width="4.7109375" customWidth="1"/>
    <col min="15" max="15" width="9.42578125" customWidth="1"/>
    <col min="16" max="16" width="10.85546875" customWidth="1"/>
  </cols>
  <sheetData>
    <row r="1" spans="1:16" ht="21" customHeight="1">
      <c r="A1" s="121" t="s">
        <v>189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20"/>
      <c r="O1" s="3"/>
      <c r="P1" s="3"/>
    </row>
    <row r="2" spans="1:16" ht="21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6" ht="21" customHeight="1" thickBot="1">
      <c r="A3" s="115" t="s">
        <v>132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6"/>
      <c r="N3" s="19"/>
    </row>
    <row r="4" spans="1:16" ht="15" customHeight="1" thickBot="1">
      <c r="A4" s="134" t="s">
        <v>1</v>
      </c>
      <c r="B4" s="136" t="s">
        <v>237</v>
      </c>
      <c r="C4" s="137"/>
      <c r="D4" s="137"/>
      <c r="E4" s="137"/>
      <c r="F4" s="138"/>
      <c r="G4" s="107" t="s">
        <v>238</v>
      </c>
      <c r="H4" s="108"/>
      <c r="I4" s="108"/>
      <c r="J4" s="109"/>
      <c r="K4" s="107" t="s">
        <v>240</v>
      </c>
      <c r="L4" s="117"/>
      <c r="M4" s="107" t="s">
        <v>241</v>
      </c>
      <c r="N4" s="108"/>
      <c r="O4" s="108"/>
      <c r="P4" s="109"/>
    </row>
    <row r="5" spans="1:16" ht="23.25" customHeight="1">
      <c r="A5" s="135"/>
      <c r="B5" s="139" t="s">
        <v>5</v>
      </c>
      <c r="C5" s="140"/>
      <c r="D5" s="98" t="s">
        <v>39</v>
      </c>
      <c r="E5" s="99" t="s">
        <v>24</v>
      </c>
      <c r="F5" s="47" t="s">
        <v>236</v>
      </c>
      <c r="G5" s="100" t="s">
        <v>5</v>
      </c>
      <c r="H5" s="101" t="s">
        <v>39</v>
      </c>
      <c r="I5" s="102" t="s">
        <v>24</v>
      </c>
      <c r="J5" s="47" t="s">
        <v>236</v>
      </c>
      <c r="K5" s="97" t="s">
        <v>5</v>
      </c>
      <c r="L5" s="69" t="s">
        <v>239</v>
      </c>
      <c r="M5" s="48" t="s">
        <v>5</v>
      </c>
      <c r="N5" s="42" t="s">
        <v>39</v>
      </c>
      <c r="O5" s="43" t="s">
        <v>24</v>
      </c>
      <c r="P5" s="41" t="s">
        <v>236</v>
      </c>
    </row>
    <row r="6" spans="1:16" ht="15">
      <c r="A6" s="24">
        <v>1</v>
      </c>
      <c r="B6" s="112" t="s">
        <v>2</v>
      </c>
      <c r="C6" s="112"/>
      <c r="D6" s="22">
        <v>1</v>
      </c>
      <c r="E6" s="11">
        <v>1000</v>
      </c>
      <c r="F6" s="11">
        <f>D6*E6</f>
        <v>1000</v>
      </c>
      <c r="G6" s="10" t="s">
        <v>2</v>
      </c>
      <c r="H6" s="38">
        <v>1</v>
      </c>
      <c r="I6" s="38">
        <v>450</v>
      </c>
      <c r="J6" s="11">
        <f>H6*I6</f>
        <v>450</v>
      </c>
      <c r="K6" s="74" t="s">
        <v>8</v>
      </c>
      <c r="L6" s="25">
        <v>300</v>
      </c>
      <c r="M6" s="74" t="s">
        <v>8</v>
      </c>
      <c r="N6" s="70">
        <v>4</v>
      </c>
      <c r="O6" s="27">
        <v>100</v>
      </c>
      <c r="P6" s="28">
        <f>N6*O6</f>
        <v>400</v>
      </c>
    </row>
    <row r="7" spans="1:16" ht="30">
      <c r="A7" s="24">
        <v>2</v>
      </c>
      <c r="B7" s="118" t="s">
        <v>49</v>
      </c>
      <c r="C7" s="119"/>
      <c r="D7" s="22">
        <v>1</v>
      </c>
      <c r="E7" s="11">
        <v>1400</v>
      </c>
      <c r="F7" s="11">
        <f t="shared" ref="F7:F19" si="0">D7*E7</f>
        <v>1400</v>
      </c>
      <c r="G7" s="10" t="s">
        <v>49</v>
      </c>
      <c r="H7" s="38">
        <v>1</v>
      </c>
      <c r="I7" s="38">
        <v>800</v>
      </c>
      <c r="J7" s="11">
        <f t="shared" ref="J7:J26" si="1">H7*I7</f>
        <v>800</v>
      </c>
      <c r="K7" s="74" t="s">
        <v>27</v>
      </c>
      <c r="L7" s="25">
        <v>1000</v>
      </c>
      <c r="M7" s="10" t="s">
        <v>33</v>
      </c>
      <c r="N7" s="38">
        <v>4</v>
      </c>
      <c r="O7" s="27">
        <v>750</v>
      </c>
      <c r="P7" s="28">
        <f t="shared" ref="P7:P12" si="2">N7*O7</f>
        <v>3000</v>
      </c>
    </row>
    <row r="8" spans="1:16" ht="33.75" customHeight="1">
      <c r="A8" s="24">
        <v>3</v>
      </c>
      <c r="B8" s="113" t="s">
        <v>45</v>
      </c>
      <c r="C8" s="113"/>
      <c r="D8" s="77">
        <v>1</v>
      </c>
      <c r="E8" s="11">
        <v>250</v>
      </c>
      <c r="F8" s="11">
        <f t="shared" si="0"/>
        <v>250</v>
      </c>
      <c r="G8" s="10" t="s">
        <v>14</v>
      </c>
      <c r="H8" s="38">
        <v>16</v>
      </c>
      <c r="I8" s="38">
        <v>30</v>
      </c>
      <c r="J8" s="11">
        <f t="shared" si="1"/>
        <v>480</v>
      </c>
      <c r="K8" s="74" t="s">
        <v>28</v>
      </c>
      <c r="L8" s="25">
        <v>750</v>
      </c>
      <c r="M8" s="10" t="s">
        <v>34</v>
      </c>
      <c r="N8" s="38">
        <v>4</v>
      </c>
      <c r="O8" s="27">
        <v>750</v>
      </c>
      <c r="P8" s="28">
        <f t="shared" si="2"/>
        <v>3000</v>
      </c>
    </row>
    <row r="9" spans="1:16" ht="34.5" customHeight="1">
      <c r="A9" s="24">
        <v>4</v>
      </c>
      <c r="B9" s="112" t="s">
        <v>47</v>
      </c>
      <c r="C9" s="112"/>
      <c r="D9" s="22">
        <v>1</v>
      </c>
      <c r="E9" s="11">
        <v>3500</v>
      </c>
      <c r="F9" s="11">
        <f t="shared" si="0"/>
        <v>3500</v>
      </c>
      <c r="G9" s="10" t="s">
        <v>15</v>
      </c>
      <c r="H9" s="38">
        <v>1</v>
      </c>
      <c r="I9" s="38">
        <v>500</v>
      </c>
      <c r="J9" s="11">
        <f t="shared" si="1"/>
        <v>500</v>
      </c>
      <c r="K9" s="74" t="s">
        <v>29</v>
      </c>
      <c r="L9" s="25">
        <v>800</v>
      </c>
      <c r="M9" s="24" t="s">
        <v>109</v>
      </c>
      <c r="N9" s="70">
        <v>4</v>
      </c>
      <c r="O9" s="27">
        <v>150</v>
      </c>
      <c r="P9" s="28">
        <f t="shared" si="2"/>
        <v>600</v>
      </c>
    </row>
    <row r="10" spans="1:16" ht="30" customHeight="1">
      <c r="A10" s="24">
        <v>5</v>
      </c>
      <c r="B10" s="118" t="s">
        <v>99</v>
      </c>
      <c r="C10" s="119"/>
      <c r="D10" s="23">
        <v>1</v>
      </c>
      <c r="E10" s="11">
        <v>10000</v>
      </c>
      <c r="F10" s="11">
        <f t="shared" si="0"/>
        <v>10000</v>
      </c>
      <c r="G10" s="10" t="s">
        <v>16</v>
      </c>
      <c r="H10" s="38">
        <v>16</v>
      </c>
      <c r="I10" s="38">
        <v>100</v>
      </c>
      <c r="J10" s="11">
        <f t="shared" si="1"/>
        <v>1600</v>
      </c>
      <c r="K10" s="74" t="s">
        <v>31</v>
      </c>
      <c r="L10" s="25">
        <v>3000</v>
      </c>
      <c r="M10" s="24" t="s">
        <v>110</v>
      </c>
      <c r="N10" s="70">
        <v>4</v>
      </c>
      <c r="O10" s="27">
        <v>500</v>
      </c>
      <c r="P10" s="28">
        <f t="shared" si="2"/>
        <v>2000</v>
      </c>
    </row>
    <row r="11" spans="1:16" ht="33.75">
      <c r="A11" s="24">
        <v>6</v>
      </c>
      <c r="B11" s="113" t="s">
        <v>100</v>
      </c>
      <c r="C11" s="113"/>
      <c r="D11" s="23">
        <v>1</v>
      </c>
      <c r="E11" s="11">
        <v>8000</v>
      </c>
      <c r="F11" s="11">
        <f t="shared" si="0"/>
        <v>8000</v>
      </c>
      <c r="G11" s="10" t="s">
        <v>129</v>
      </c>
      <c r="H11" s="38">
        <v>1</v>
      </c>
      <c r="I11" s="38">
        <v>2100</v>
      </c>
      <c r="J11" s="11">
        <f t="shared" si="1"/>
        <v>2100</v>
      </c>
      <c r="K11" s="10" t="s">
        <v>32</v>
      </c>
      <c r="L11" s="25">
        <v>750</v>
      </c>
      <c r="M11" s="24" t="s">
        <v>70</v>
      </c>
      <c r="N11" s="27">
        <v>1</v>
      </c>
      <c r="O11" s="27">
        <v>400</v>
      </c>
      <c r="P11" s="28">
        <f t="shared" si="2"/>
        <v>400</v>
      </c>
    </row>
    <row r="12" spans="1:16" ht="33.75" customHeight="1">
      <c r="A12" s="24">
        <v>8</v>
      </c>
      <c r="B12" s="118" t="s">
        <v>48</v>
      </c>
      <c r="C12" s="119"/>
      <c r="D12" s="38">
        <v>1</v>
      </c>
      <c r="E12" s="38">
        <v>1500</v>
      </c>
      <c r="F12" s="11">
        <f t="shared" si="0"/>
        <v>1500</v>
      </c>
      <c r="G12" s="10" t="s">
        <v>17</v>
      </c>
      <c r="H12" s="38">
        <v>1</v>
      </c>
      <c r="I12" s="38">
        <v>700</v>
      </c>
      <c r="J12" s="11">
        <f t="shared" si="1"/>
        <v>700</v>
      </c>
      <c r="K12" s="10" t="s">
        <v>136</v>
      </c>
      <c r="L12" s="25">
        <v>5000</v>
      </c>
      <c r="M12" s="10" t="s">
        <v>125</v>
      </c>
      <c r="N12" s="27">
        <v>1</v>
      </c>
      <c r="O12" s="27">
        <v>250</v>
      </c>
      <c r="P12" s="28">
        <f t="shared" si="2"/>
        <v>250</v>
      </c>
    </row>
    <row r="13" spans="1:16" ht="30.75" customHeight="1">
      <c r="A13" s="24">
        <v>9</v>
      </c>
      <c r="B13" s="118" t="s">
        <v>101</v>
      </c>
      <c r="C13" s="119"/>
      <c r="D13" s="38">
        <v>1</v>
      </c>
      <c r="E13" s="38">
        <v>1200</v>
      </c>
      <c r="F13" s="11">
        <f t="shared" si="0"/>
        <v>1200</v>
      </c>
      <c r="G13" s="10" t="s">
        <v>18</v>
      </c>
      <c r="H13" s="38">
        <v>16</v>
      </c>
      <c r="I13" s="38">
        <v>150</v>
      </c>
      <c r="J13" s="11">
        <f t="shared" si="1"/>
        <v>2400</v>
      </c>
      <c r="K13" s="10" t="s">
        <v>137</v>
      </c>
      <c r="L13" s="25">
        <v>5000</v>
      </c>
      <c r="M13" s="24"/>
      <c r="N13" s="27"/>
      <c r="O13" s="27"/>
      <c r="P13" s="28"/>
    </row>
    <row r="14" spans="1:16" ht="31.5" customHeight="1">
      <c r="A14" s="24">
        <v>10</v>
      </c>
      <c r="B14" s="118" t="s">
        <v>9</v>
      </c>
      <c r="C14" s="119"/>
      <c r="D14" s="38">
        <v>1</v>
      </c>
      <c r="E14" s="38">
        <v>500</v>
      </c>
      <c r="F14" s="11">
        <f t="shared" si="0"/>
        <v>500</v>
      </c>
      <c r="G14" s="10" t="s">
        <v>19</v>
      </c>
      <c r="H14" s="38">
        <v>16</v>
      </c>
      <c r="I14" s="38">
        <v>150</v>
      </c>
      <c r="J14" s="11">
        <f t="shared" si="1"/>
        <v>2400</v>
      </c>
      <c r="K14" s="76" t="s">
        <v>108</v>
      </c>
      <c r="L14" s="25">
        <v>2000</v>
      </c>
      <c r="M14" s="24"/>
      <c r="N14" s="27"/>
      <c r="O14" s="27"/>
      <c r="P14" s="28"/>
    </row>
    <row r="15" spans="1:16" ht="36" customHeight="1">
      <c r="A15" s="24">
        <v>11</v>
      </c>
      <c r="B15" s="113" t="s">
        <v>10</v>
      </c>
      <c r="C15" s="113"/>
      <c r="D15" s="23">
        <v>1</v>
      </c>
      <c r="E15" s="23">
        <v>10000</v>
      </c>
      <c r="F15" s="11">
        <f t="shared" si="0"/>
        <v>10000</v>
      </c>
      <c r="G15" s="10" t="s">
        <v>21</v>
      </c>
      <c r="H15" s="38">
        <v>16</v>
      </c>
      <c r="I15" s="38">
        <v>50</v>
      </c>
      <c r="J15" s="11">
        <f t="shared" si="1"/>
        <v>800</v>
      </c>
      <c r="K15" s="24" t="s">
        <v>53</v>
      </c>
      <c r="L15" s="25">
        <v>1200</v>
      </c>
      <c r="M15" s="24"/>
      <c r="N15" s="27"/>
      <c r="O15" s="27"/>
      <c r="P15" s="28"/>
    </row>
    <row r="16" spans="1:16" ht="29.25" customHeight="1">
      <c r="A16" s="24">
        <v>12</v>
      </c>
      <c r="B16" s="113" t="s">
        <v>57</v>
      </c>
      <c r="C16" s="113"/>
      <c r="D16" s="23">
        <v>4</v>
      </c>
      <c r="E16" s="23">
        <v>400</v>
      </c>
      <c r="F16" s="11">
        <f t="shared" si="0"/>
        <v>1600</v>
      </c>
      <c r="G16" s="10" t="s">
        <v>58</v>
      </c>
      <c r="H16" s="38">
        <v>16</v>
      </c>
      <c r="I16" s="38">
        <v>50</v>
      </c>
      <c r="J16" s="11">
        <f t="shared" si="1"/>
        <v>800</v>
      </c>
      <c r="K16" s="24" t="s">
        <v>69</v>
      </c>
      <c r="L16" s="25">
        <v>1500</v>
      </c>
      <c r="M16" s="24"/>
      <c r="N16" s="27"/>
      <c r="O16" s="27"/>
      <c r="P16" s="28"/>
    </row>
    <row r="17" spans="1:16" ht="15">
      <c r="A17" s="24">
        <v>13</v>
      </c>
      <c r="B17" s="113" t="s">
        <v>102</v>
      </c>
      <c r="C17" s="113"/>
      <c r="D17" s="23">
        <v>4</v>
      </c>
      <c r="E17" s="23">
        <v>1500</v>
      </c>
      <c r="F17" s="11">
        <f t="shared" si="0"/>
        <v>6000</v>
      </c>
      <c r="G17" s="10" t="s">
        <v>20</v>
      </c>
      <c r="H17" s="38">
        <v>16</v>
      </c>
      <c r="I17" s="38">
        <v>70</v>
      </c>
      <c r="J17" s="11">
        <f t="shared" si="1"/>
        <v>1120</v>
      </c>
      <c r="K17" s="24"/>
      <c r="L17" s="25"/>
      <c r="M17" s="24"/>
      <c r="N17" s="27"/>
      <c r="O17" s="27"/>
      <c r="P17" s="28"/>
    </row>
    <row r="18" spans="1:16" ht="30">
      <c r="A18" s="24">
        <v>14</v>
      </c>
      <c r="B18" s="113" t="s">
        <v>123</v>
      </c>
      <c r="C18" s="113"/>
      <c r="D18" s="23">
        <v>1</v>
      </c>
      <c r="E18" s="23">
        <v>2400</v>
      </c>
      <c r="F18" s="11">
        <f t="shared" si="0"/>
        <v>2400</v>
      </c>
      <c r="G18" s="10" t="s">
        <v>134</v>
      </c>
      <c r="H18" s="38">
        <v>1</v>
      </c>
      <c r="I18" s="38">
        <v>700</v>
      </c>
      <c r="J18" s="11">
        <f t="shared" si="1"/>
        <v>700</v>
      </c>
      <c r="K18" s="24"/>
      <c r="L18" s="25"/>
      <c r="M18" s="24"/>
      <c r="N18" s="27"/>
      <c r="O18" s="27"/>
      <c r="P18" s="28"/>
    </row>
    <row r="19" spans="1:16" ht="15">
      <c r="A19" s="24">
        <v>15</v>
      </c>
      <c r="B19" s="113" t="s">
        <v>124</v>
      </c>
      <c r="C19" s="113"/>
      <c r="D19" s="23">
        <v>1</v>
      </c>
      <c r="E19" s="23">
        <v>2500</v>
      </c>
      <c r="F19" s="11">
        <f t="shared" si="0"/>
        <v>2500</v>
      </c>
      <c r="G19" s="10" t="s">
        <v>67</v>
      </c>
      <c r="H19" s="38">
        <v>4</v>
      </c>
      <c r="I19" s="38">
        <v>400</v>
      </c>
      <c r="J19" s="11">
        <f t="shared" si="1"/>
        <v>1600</v>
      </c>
      <c r="K19" s="24"/>
      <c r="L19" s="25"/>
      <c r="M19" s="24"/>
      <c r="N19" s="27"/>
      <c r="O19" s="27"/>
      <c r="P19" s="28"/>
    </row>
    <row r="20" spans="1:16" ht="30">
      <c r="A20" s="24">
        <v>16</v>
      </c>
      <c r="B20" s="113"/>
      <c r="C20" s="113"/>
      <c r="D20" s="23"/>
      <c r="E20" s="23"/>
      <c r="F20" s="11"/>
      <c r="G20" s="10" t="s">
        <v>133</v>
      </c>
      <c r="H20" s="38">
        <v>1</v>
      </c>
      <c r="I20" s="38">
        <v>10000</v>
      </c>
      <c r="J20" s="11">
        <f t="shared" si="1"/>
        <v>10000</v>
      </c>
      <c r="K20" s="24"/>
      <c r="L20" s="25"/>
      <c r="M20" s="24"/>
      <c r="N20" s="27"/>
      <c r="O20" s="27"/>
      <c r="P20" s="28"/>
    </row>
    <row r="21" spans="1:16" ht="15">
      <c r="A21" s="24">
        <v>17</v>
      </c>
      <c r="B21" s="113"/>
      <c r="C21" s="113"/>
      <c r="D21" s="23"/>
      <c r="E21" s="23"/>
      <c r="F21" s="11"/>
      <c r="G21" s="10" t="s">
        <v>22</v>
      </c>
      <c r="H21" s="38">
        <v>1</v>
      </c>
      <c r="I21" s="38">
        <v>400</v>
      </c>
      <c r="J21" s="11">
        <f t="shared" si="1"/>
        <v>400</v>
      </c>
      <c r="K21" s="24"/>
      <c r="L21" s="25"/>
      <c r="M21" s="24"/>
      <c r="N21" s="27"/>
      <c r="O21" s="27"/>
      <c r="P21" s="28"/>
    </row>
    <row r="22" spans="1:16" ht="15">
      <c r="A22" s="24">
        <v>17</v>
      </c>
      <c r="B22" s="113"/>
      <c r="C22" s="113"/>
      <c r="D22" s="23"/>
      <c r="E22" s="23"/>
      <c r="F22" s="11"/>
      <c r="G22" s="10" t="s">
        <v>103</v>
      </c>
      <c r="H22" s="38">
        <v>16</v>
      </c>
      <c r="I22" s="38">
        <v>300</v>
      </c>
      <c r="J22" s="11">
        <f t="shared" si="1"/>
        <v>4800</v>
      </c>
      <c r="K22" s="24"/>
      <c r="L22" s="25"/>
      <c r="M22" s="24"/>
      <c r="N22" s="27"/>
      <c r="O22" s="27"/>
      <c r="P22" s="28"/>
    </row>
    <row r="23" spans="1:16" ht="30">
      <c r="A23" s="24">
        <v>17</v>
      </c>
      <c r="B23" s="113"/>
      <c r="C23" s="113"/>
      <c r="D23" s="23"/>
      <c r="E23" s="23"/>
      <c r="F23" s="11"/>
      <c r="G23" s="10" t="s">
        <v>135</v>
      </c>
      <c r="H23" s="38">
        <v>1</v>
      </c>
      <c r="I23" s="38">
        <v>450</v>
      </c>
      <c r="J23" s="11">
        <f t="shared" si="1"/>
        <v>450</v>
      </c>
      <c r="K23" s="24"/>
      <c r="L23" s="25"/>
      <c r="M23" s="24"/>
      <c r="N23" s="27"/>
      <c r="O23" s="27"/>
      <c r="P23" s="28"/>
    </row>
    <row r="24" spans="1:16" ht="30">
      <c r="A24" s="24">
        <v>17</v>
      </c>
      <c r="B24" s="113"/>
      <c r="C24" s="113"/>
      <c r="D24" s="23"/>
      <c r="E24" s="23"/>
      <c r="F24" s="11"/>
      <c r="G24" s="10" t="s">
        <v>105</v>
      </c>
      <c r="H24" s="38">
        <v>1</v>
      </c>
      <c r="I24" s="38">
        <v>1500</v>
      </c>
      <c r="J24" s="11">
        <f t="shared" si="1"/>
        <v>1500</v>
      </c>
      <c r="K24" s="24"/>
      <c r="L24" s="25"/>
      <c r="M24" s="24"/>
      <c r="N24" s="27"/>
      <c r="O24" s="27"/>
      <c r="P24" s="28"/>
    </row>
    <row r="25" spans="1:16" ht="30">
      <c r="A25" s="24">
        <v>17</v>
      </c>
      <c r="B25" s="113"/>
      <c r="C25" s="113"/>
      <c r="D25" s="23"/>
      <c r="E25" s="23"/>
      <c r="F25" s="11"/>
      <c r="G25" s="10" t="s">
        <v>106</v>
      </c>
      <c r="H25" s="38">
        <v>1</v>
      </c>
      <c r="I25" s="38">
        <v>1500</v>
      </c>
      <c r="J25" s="11">
        <f t="shared" si="1"/>
        <v>1500</v>
      </c>
      <c r="K25" s="24"/>
      <c r="L25" s="25"/>
      <c r="M25" s="24"/>
      <c r="N25" s="27"/>
      <c r="O25" s="27"/>
      <c r="P25" s="28"/>
    </row>
    <row r="26" spans="1:16" ht="30">
      <c r="A26" s="24">
        <v>17</v>
      </c>
      <c r="B26" s="113"/>
      <c r="C26" s="113"/>
      <c r="D26" s="23"/>
      <c r="E26" s="23"/>
      <c r="F26" s="11"/>
      <c r="G26" s="10" t="s">
        <v>107</v>
      </c>
      <c r="H26" s="38">
        <v>1</v>
      </c>
      <c r="I26" s="38">
        <v>300</v>
      </c>
      <c r="J26" s="11">
        <f t="shared" si="1"/>
        <v>300</v>
      </c>
      <c r="K26" s="24"/>
      <c r="L26" s="25"/>
      <c r="M26" s="24"/>
      <c r="N26" s="27"/>
      <c r="O26" s="27"/>
      <c r="P26" s="28"/>
    </row>
    <row r="27" spans="1:16" ht="15">
      <c r="A27" s="24">
        <v>17</v>
      </c>
      <c r="B27" s="113"/>
      <c r="C27" s="113"/>
      <c r="D27" s="23"/>
      <c r="E27" s="23"/>
      <c r="F27" s="11"/>
      <c r="G27" s="10"/>
      <c r="H27" s="38"/>
      <c r="I27" s="38"/>
      <c r="J27" s="11"/>
      <c r="K27" s="24"/>
      <c r="L27" s="25"/>
      <c r="M27" s="24"/>
      <c r="N27" s="27"/>
      <c r="O27" s="27"/>
      <c r="P27" s="28"/>
    </row>
    <row r="28" spans="1:16" ht="15.75" thickBot="1">
      <c r="A28" s="2"/>
      <c r="B28" s="120" t="s">
        <v>12</v>
      </c>
      <c r="C28" s="120"/>
      <c r="D28" s="15"/>
      <c r="E28" s="15"/>
      <c r="F28" s="6">
        <f>SUM(F6:F21)</f>
        <v>49850</v>
      </c>
      <c r="G28" s="7"/>
      <c r="H28" s="8"/>
      <c r="I28" s="8"/>
      <c r="J28" s="6">
        <f>SUM(J6:J27)</f>
        <v>35400</v>
      </c>
      <c r="K28" s="7"/>
      <c r="L28" s="9">
        <f>SUM(L6:L25)</f>
        <v>21300</v>
      </c>
      <c r="M28" s="7"/>
      <c r="N28" s="18"/>
      <c r="O28" s="18"/>
      <c r="P28" s="17">
        <f>SUM(P6:P18)</f>
        <v>9650</v>
      </c>
    </row>
    <row r="29" spans="1:16" ht="15">
      <c r="A29" s="114"/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21"/>
    </row>
    <row r="30" spans="1:16" ht="15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37"/>
    </row>
    <row r="31" spans="1:16" ht="15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37"/>
    </row>
    <row r="32" spans="1:16" ht="15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21"/>
    </row>
    <row r="33" spans="1:16" ht="21" customHeight="1" thickBot="1">
      <c r="A33" s="115" t="s">
        <v>191</v>
      </c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6"/>
      <c r="N33" s="19"/>
    </row>
    <row r="34" spans="1:16" ht="15" customHeight="1" thickBot="1">
      <c r="A34" s="134" t="s">
        <v>1</v>
      </c>
      <c r="B34" s="136" t="s">
        <v>237</v>
      </c>
      <c r="C34" s="137"/>
      <c r="D34" s="137"/>
      <c r="E34" s="137"/>
      <c r="F34" s="138"/>
      <c r="G34" s="107" t="s">
        <v>238</v>
      </c>
      <c r="H34" s="108"/>
      <c r="I34" s="108"/>
      <c r="J34" s="109"/>
      <c r="K34" s="107" t="s">
        <v>240</v>
      </c>
      <c r="L34" s="117"/>
      <c r="M34" s="107" t="s">
        <v>241</v>
      </c>
      <c r="N34" s="108"/>
      <c r="O34" s="108"/>
      <c r="P34" s="109"/>
    </row>
    <row r="35" spans="1:16" ht="23.25" customHeight="1">
      <c r="A35" s="135"/>
      <c r="B35" s="139" t="s">
        <v>5</v>
      </c>
      <c r="C35" s="140"/>
      <c r="D35" s="98" t="s">
        <v>39</v>
      </c>
      <c r="E35" s="99" t="s">
        <v>24</v>
      </c>
      <c r="F35" s="47" t="s">
        <v>236</v>
      </c>
      <c r="G35" s="100" t="s">
        <v>5</v>
      </c>
      <c r="H35" s="101" t="s">
        <v>39</v>
      </c>
      <c r="I35" s="102" t="s">
        <v>24</v>
      </c>
      <c r="J35" s="47" t="s">
        <v>236</v>
      </c>
      <c r="K35" s="97" t="s">
        <v>5</v>
      </c>
      <c r="L35" s="69" t="s">
        <v>239</v>
      </c>
      <c r="M35" s="48" t="s">
        <v>5</v>
      </c>
      <c r="N35" s="42" t="s">
        <v>39</v>
      </c>
      <c r="O35" s="43" t="s">
        <v>24</v>
      </c>
      <c r="P35" s="41" t="s">
        <v>236</v>
      </c>
    </row>
    <row r="36" spans="1:16" ht="15">
      <c r="A36" s="24">
        <v>1</v>
      </c>
      <c r="B36" s="112" t="s">
        <v>2</v>
      </c>
      <c r="C36" s="112"/>
      <c r="D36" s="22">
        <v>1</v>
      </c>
      <c r="E36" s="22">
        <v>1600</v>
      </c>
      <c r="F36" s="11">
        <f>D36*E36</f>
        <v>1600</v>
      </c>
      <c r="G36" s="10" t="s">
        <v>2</v>
      </c>
      <c r="H36" s="38">
        <v>1</v>
      </c>
      <c r="I36" s="38">
        <v>600</v>
      </c>
      <c r="J36" s="11">
        <f>H36*I36</f>
        <v>600</v>
      </c>
      <c r="K36" s="74" t="s">
        <v>8</v>
      </c>
      <c r="L36" s="25">
        <v>400</v>
      </c>
      <c r="M36" s="74" t="s">
        <v>8</v>
      </c>
      <c r="N36" s="85">
        <v>4</v>
      </c>
      <c r="O36" s="27">
        <v>100</v>
      </c>
      <c r="P36" s="28">
        <f>N36*O36</f>
        <v>400</v>
      </c>
    </row>
    <row r="37" spans="1:16" ht="30">
      <c r="A37" s="24">
        <v>2</v>
      </c>
      <c r="B37" s="113" t="s">
        <v>45</v>
      </c>
      <c r="C37" s="113"/>
      <c r="D37" s="38">
        <v>1</v>
      </c>
      <c r="E37" s="38">
        <v>400</v>
      </c>
      <c r="F37" s="11">
        <f t="shared" ref="F37:F46" si="3">D37*E37</f>
        <v>400</v>
      </c>
      <c r="G37" s="10" t="s">
        <v>49</v>
      </c>
      <c r="H37" s="38">
        <v>1</v>
      </c>
      <c r="I37" s="38">
        <v>1200</v>
      </c>
      <c r="J37" s="11">
        <f t="shared" ref="J37:J46" si="4">H37*I37</f>
        <v>1200</v>
      </c>
      <c r="K37" s="74" t="s">
        <v>27</v>
      </c>
      <c r="L37" s="25">
        <v>2000</v>
      </c>
      <c r="M37" s="10" t="s">
        <v>33</v>
      </c>
      <c r="N37" s="77">
        <v>4</v>
      </c>
      <c r="O37" s="27">
        <v>900</v>
      </c>
      <c r="P37" s="28">
        <f t="shared" ref="P37:P38" si="5">N37*O37</f>
        <v>3600</v>
      </c>
    </row>
    <row r="38" spans="1:16" ht="33.75" customHeight="1">
      <c r="A38" s="24">
        <v>3</v>
      </c>
      <c r="B38" s="118" t="s">
        <v>11</v>
      </c>
      <c r="C38" s="119"/>
      <c r="D38" s="38">
        <v>1</v>
      </c>
      <c r="E38" s="38">
        <v>500</v>
      </c>
      <c r="F38" s="11">
        <f t="shared" si="3"/>
        <v>500</v>
      </c>
      <c r="G38" s="10" t="s">
        <v>14</v>
      </c>
      <c r="H38" s="38">
        <v>8</v>
      </c>
      <c r="I38" s="38">
        <v>50</v>
      </c>
      <c r="J38" s="11">
        <f t="shared" si="4"/>
        <v>400</v>
      </c>
      <c r="K38" s="74" t="s">
        <v>28</v>
      </c>
      <c r="L38" s="25">
        <v>1000</v>
      </c>
      <c r="M38" s="10" t="s">
        <v>34</v>
      </c>
      <c r="N38" s="77">
        <v>4</v>
      </c>
      <c r="O38" s="27">
        <v>900</v>
      </c>
      <c r="P38" s="28">
        <f t="shared" si="5"/>
        <v>3600</v>
      </c>
    </row>
    <row r="39" spans="1:16" ht="25.5" customHeight="1">
      <c r="A39" s="24">
        <v>4</v>
      </c>
      <c r="B39" s="118" t="s">
        <v>9</v>
      </c>
      <c r="C39" s="119"/>
      <c r="D39" s="38">
        <v>1</v>
      </c>
      <c r="E39" s="38">
        <v>700</v>
      </c>
      <c r="F39" s="11">
        <f t="shared" si="3"/>
        <v>700</v>
      </c>
      <c r="G39" s="10" t="s">
        <v>15</v>
      </c>
      <c r="H39" s="38">
        <v>1</v>
      </c>
      <c r="I39" s="38">
        <v>500</v>
      </c>
      <c r="J39" s="11">
        <f t="shared" si="4"/>
        <v>500</v>
      </c>
      <c r="K39" s="74" t="s">
        <v>29</v>
      </c>
      <c r="L39" s="25">
        <v>1500</v>
      </c>
      <c r="M39" s="24"/>
      <c r="N39" s="85"/>
      <c r="O39" s="27"/>
      <c r="P39" s="28"/>
    </row>
    <row r="40" spans="1:16" ht="30">
      <c r="A40" s="24">
        <v>5</v>
      </c>
      <c r="B40" s="113" t="s">
        <v>46</v>
      </c>
      <c r="C40" s="113"/>
      <c r="D40" s="23">
        <v>1</v>
      </c>
      <c r="E40" s="23">
        <v>12000</v>
      </c>
      <c r="F40" s="11">
        <f t="shared" si="3"/>
        <v>12000</v>
      </c>
      <c r="G40" s="10" t="s">
        <v>16</v>
      </c>
      <c r="H40" s="38">
        <v>8</v>
      </c>
      <c r="I40" s="38">
        <v>150</v>
      </c>
      <c r="J40" s="11">
        <f t="shared" si="4"/>
        <v>1200</v>
      </c>
      <c r="K40" s="74" t="s">
        <v>31</v>
      </c>
      <c r="L40" s="25">
        <v>6000</v>
      </c>
      <c r="M40" s="76"/>
      <c r="N40" s="85"/>
      <c r="O40" s="27"/>
      <c r="P40" s="28"/>
    </row>
    <row r="41" spans="1:16" ht="33.75">
      <c r="A41" s="24">
        <v>6</v>
      </c>
      <c r="B41" s="113" t="s">
        <v>0</v>
      </c>
      <c r="C41" s="113"/>
      <c r="D41" s="23">
        <v>1</v>
      </c>
      <c r="E41" s="23">
        <v>8000</v>
      </c>
      <c r="F41" s="11">
        <f t="shared" si="3"/>
        <v>8000</v>
      </c>
      <c r="G41" s="10" t="s">
        <v>138</v>
      </c>
      <c r="H41" s="38">
        <v>1</v>
      </c>
      <c r="I41" s="38">
        <v>3000</v>
      </c>
      <c r="J41" s="11">
        <f t="shared" si="4"/>
        <v>3000</v>
      </c>
      <c r="K41" s="10" t="s">
        <v>32</v>
      </c>
      <c r="L41" s="25">
        <v>1500</v>
      </c>
      <c r="M41" s="24"/>
      <c r="N41" s="26"/>
      <c r="O41" s="27"/>
      <c r="P41" s="28"/>
    </row>
    <row r="42" spans="1:16" ht="33" customHeight="1">
      <c r="A42" s="24">
        <v>8</v>
      </c>
      <c r="B42" s="113" t="s">
        <v>10</v>
      </c>
      <c r="C42" s="113"/>
      <c r="D42" s="23">
        <v>1</v>
      </c>
      <c r="E42" s="23">
        <v>12000</v>
      </c>
      <c r="F42" s="11">
        <f t="shared" si="3"/>
        <v>12000</v>
      </c>
      <c r="G42" s="10" t="s">
        <v>17</v>
      </c>
      <c r="H42" s="38">
        <v>1</v>
      </c>
      <c r="I42" s="38">
        <v>1000</v>
      </c>
      <c r="J42" s="11">
        <f t="shared" si="4"/>
        <v>1000</v>
      </c>
      <c r="K42" s="10" t="s">
        <v>94</v>
      </c>
      <c r="L42" s="25">
        <v>3000</v>
      </c>
      <c r="M42" s="24"/>
      <c r="N42" s="26"/>
      <c r="O42" s="27"/>
      <c r="P42" s="28"/>
    </row>
    <row r="43" spans="1:16" ht="15">
      <c r="A43" s="24">
        <v>9</v>
      </c>
      <c r="B43" s="113" t="s">
        <v>47</v>
      </c>
      <c r="C43" s="113"/>
      <c r="D43" s="23">
        <v>1</v>
      </c>
      <c r="E43" s="23">
        <v>7000</v>
      </c>
      <c r="F43" s="11">
        <f t="shared" si="3"/>
        <v>7000</v>
      </c>
      <c r="G43" s="10" t="s">
        <v>18</v>
      </c>
      <c r="H43" s="38">
        <v>8</v>
      </c>
      <c r="I43" s="38">
        <v>250</v>
      </c>
      <c r="J43" s="11">
        <f t="shared" si="4"/>
        <v>2000</v>
      </c>
      <c r="K43" s="10" t="s">
        <v>53</v>
      </c>
      <c r="L43" s="25">
        <v>2000</v>
      </c>
      <c r="M43" s="24"/>
      <c r="N43" s="26"/>
      <c r="O43" s="27"/>
      <c r="P43" s="28"/>
    </row>
    <row r="44" spans="1:16" ht="24" customHeight="1">
      <c r="A44" s="24">
        <v>10</v>
      </c>
      <c r="B44" s="113" t="s">
        <v>48</v>
      </c>
      <c r="C44" s="113"/>
      <c r="D44" s="23">
        <v>1</v>
      </c>
      <c r="E44" s="23">
        <v>2500</v>
      </c>
      <c r="F44" s="11">
        <f t="shared" si="3"/>
        <v>2500</v>
      </c>
      <c r="G44" s="10" t="s">
        <v>19</v>
      </c>
      <c r="H44" s="38">
        <v>8</v>
      </c>
      <c r="I44" s="38">
        <v>300</v>
      </c>
      <c r="J44" s="11">
        <f t="shared" si="4"/>
        <v>2400</v>
      </c>
      <c r="K44" s="10"/>
      <c r="L44" s="25"/>
      <c r="M44" s="24"/>
      <c r="N44" s="26"/>
      <c r="O44" s="27"/>
      <c r="P44" s="28"/>
    </row>
    <row r="45" spans="1:16" ht="21.75" customHeight="1">
      <c r="A45" s="24">
        <v>11</v>
      </c>
      <c r="B45" s="113" t="s">
        <v>55</v>
      </c>
      <c r="C45" s="113"/>
      <c r="D45" s="23">
        <v>1</v>
      </c>
      <c r="E45" s="23">
        <v>3000</v>
      </c>
      <c r="F45" s="11">
        <f t="shared" si="3"/>
        <v>3000</v>
      </c>
      <c r="G45" s="10" t="s">
        <v>21</v>
      </c>
      <c r="H45" s="38">
        <v>8</v>
      </c>
      <c r="I45" s="38">
        <v>100</v>
      </c>
      <c r="J45" s="11">
        <f t="shared" si="4"/>
        <v>800</v>
      </c>
      <c r="K45" s="74"/>
      <c r="L45" s="25"/>
      <c r="M45" s="24"/>
      <c r="N45" s="26"/>
      <c r="O45" s="27"/>
      <c r="P45" s="28"/>
    </row>
    <row r="46" spans="1:16" ht="15">
      <c r="A46" s="24">
        <v>12</v>
      </c>
      <c r="B46" s="113" t="str">
        <f>$G$56</f>
        <v>Тестирование системы охлаждения (опрессовка)</v>
      </c>
      <c r="C46" s="113"/>
      <c r="D46" s="23">
        <v>1</v>
      </c>
      <c r="E46" s="23">
        <v>5000</v>
      </c>
      <c r="F46" s="11">
        <f t="shared" si="3"/>
        <v>5000</v>
      </c>
      <c r="G46" s="10" t="s">
        <v>50</v>
      </c>
      <c r="H46" s="38">
        <v>8</v>
      </c>
      <c r="I46" s="38">
        <v>50</v>
      </c>
      <c r="J46" s="11">
        <f t="shared" si="4"/>
        <v>400</v>
      </c>
      <c r="K46" s="24"/>
      <c r="L46" s="25"/>
      <c r="M46" s="24"/>
      <c r="N46" s="26"/>
      <c r="O46" s="27"/>
      <c r="P46" s="28"/>
    </row>
    <row r="47" spans="1:16" ht="15">
      <c r="A47" s="24">
        <v>13</v>
      </c>
      <c r="B47" s="113"/>
      <c r="C47" s="113"/>
      <c r="D47" s="23"/>
      <c r="E47" s="23"/>
      <c r="F47" s="11"/>
      <c r="G47" s="10" t="s">
        <v>20</v>
      </c>
      <c r="H47" s="38">
        <v>8</v>
      </c>
      <c r="I47" s="38">
        <v>100</v>
      </c>
      <c r="J47" s="11">
        <f t="shared" ref="J47:J48" si="6">H47*I47</f>
        <v>800</v>
      </c>
      <c r="K47" s="24"/>
      <c r="L47" s="25"/>
      <c r="M47" s="24"/>
      <c r="N47" s="26"/>
      <c r="O47" s="27"/>
      <c r="P47" s="28"/>
    </row>
    <row r="48" spans="1:16" ht="15">
      <c r="A48" s="24">
        <v>14</v>
      </c>
      <c r="B48" s="113"/>
      <c r="C48" s="113"/>
      <c r="D48" s="23"/>
      <c r="E48" s="23"/>
      <c r="F48" s="11"/>
      <c r="G48" s="10" t="s">
        <v>22</v>
      </c>
      <c r="H48" s="38">
        <v>1</v>
      </c>
      <c r="I48" s="38">
        <v>400</v>
      </c>
      <c r="J48" s="11">
        <f t="shared" si="6"/>
        <v>400</v>
      </c>
      <c r="K48" s="24"/>
      <c r="L48" s="25"/>
      <c r="M48" s="24"/>
      <c r="N48" s="26"/>
      <c r="O48" s="27"/>
      <c r="P48" s="28"/>
    </row>
    <row r="49" spans="1:16" ht="15.75" thickBot="1">
      <c r="A49" s="2">
        <v>15</v>
      </c>
      <c r="B49" s="120" t="s">
        <v>12</v>
      </c>
      <c r="C49" s="120"/>
      <c r="D49" s="16">
        <f>SUM(D36:D48)</f>
        <v>11</v>
      </c>
      <c r="E49" s="16"/>
      <c r="F49" s="6">
        <f>SUM(F36:F48)</f>
        <v>52700</v>
      </c>
      <c r="G49" s="7"/>
      <c r="H49" s="8"/>
      <c r="I49" s="8"/>
      <c r="J49" s="6">
        <f>SUM(J36:J48)</f>
        <v>14700</v>
      </c>
      <c r="K49" s="7"/>
      <c r="L49" s="9">
        <f>SUM(L36:L48)</f>
        <v>17400</v>
      </c>
      <c r="M49" s="7"/>
      <c r="N49" s="8"/>
      <c r="O49" s="18"/>
      <c r="P49" s="17">
        <f>SUM(P36:P41)</f>
        <v>7600</v>
      </c>
    </row>
    <row r="51" spans="1:16" ht="21" customHeight="1" thickBot="1">
      <c r="A51" s="115" t="s">
        <v>96</v>
      </c>
      <c r="B51" s="115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6"/>
      <c r="N51" s="19"/>
    </row>
    <row r="52" spans="1:16" ht="15" customHeight="1" thickBot="1">
      <c r="A52" s="134" t="s">
        <v>1</v>
      </c>
      <c r="B52" s="136" t="s">
        <v>237</v>
      </c>
      <c r="C52" s="137"/>
      <c r="D52" s="137"/>
      <c r="E52" s="137"/>
      <c r="F52" s="138"/>
      <c r="G52" s="107" t="s">
        <v>238</v>
      </c>
      <c r="H52" s="108"/>
      <c r="I52" s="108"/>
      <c r="J52" s="109"/>
      <c r="K52" s="107" t="s">
        <v>240</v>
      </c>
      <c r="L52" s="117"/>
      <c r="M52" s="107" t="s">
        <v>241</v>
      </c>
      <c r="N52" s="108"/>
      <c r="O52" s="108"/>
      <c r="P52" s="109"/>
    </row>
    <row r="53" spans="1:16" ht="23.25" customHeight="1">
      <c r="A53" s="135"/>
      <c r="B53" s="139" t="s">
        <v>5</v>
      </c>
      <c r="C53" s="140"/>
      <c r="D53" s="98" t="s">
        <v>39</v>
      </c>
      <c r="E53" s="99" t="s">
        <v>24</v>
      </c>
      <c r="F53" s="47" t="s">
        <v>236</v>
      </c>
      <c r="G53" s="100" t="s">
        <v>5</v>
      </c>
      <c r="H53" s="101" t="s">
        <v>39</v>
      </c>
      <c r="I53" s="102" t="s">
        <v>24</v>
      </c>
      <c r="J53" s="47" t="s">
        <v>236</v>
      </c>
      <c r="K53" s="97" t="s">
        <v>5</v>
      </c>
      <c r="L53" s="69" t="s">
        <v>239</v>
      </c>
      <c r="M53" s="48" t="s">
        <v>5</v>
      </c>
      <c r="N53" s="42" t="s">
        <v>39</v>
      </c>
      <c r="O53" s="43" t="s">
        <v>24</v>
      </c>
      <c r="P53" s="41" t="s">
        <v>236</v>
      </c>
    </row>
    <row r="54" spans="1:16" ht="15">
      <c r="A54" s="24">
        <v>1</v>
      </c>
      <c r="B54" s="112" t="s">
        <v>2</v>
      </c>
      <c r="C54" s="112"/>
      <c r="D54" s="27">
        <v>1</v>
      </c>
      <c r="E54" s="27">
        <v>1500</v>
      </c>
      <c r="F54" s="11">
        <f>D54*E54</f>
        <v>1500</v>
      </c>
      <c r="G54" s="10" t="s">
        <v>2</v>
      </c>
      <c r="H54" s="59">
        <v>1</v>
      </c>
      <c r="I54" s="59">
        <v>500</v>
      </c>
      <c r="J54" s="11">
        <f>H54*I54</f>
        <v>500</v>
      </c>
      <c r="K54" s="74" t="s">
        <v>8</v>
      </c>
      <c r="L54" s="25">
        <v>400</v>
      </c>
      <c r="M54" s="74" t="s">
        <v>8</v>
      </c>
      <c r="N54" s="26">
        <v>8</v>
      </c>
      <c r="O54" s="11">
        <v>100</v>
      </c>
      <c r="P54" s="11">
        <f>N54*O54</f>
        <v>800</v>
      </c>
    </row>
    <row r="55" spans="1:16" ht="30">
      <c r="A55" s="24">
        <v>2</v>
      </c>
      <c r="B55" s="112" t="s">
        <v>9</v>
      </c>
      <c r="C55" s="112"/>
      <c r="D55" s="27">
        <v>1</v>
      </c>
      <c r="E55" s="27">
        <v>700</v>
      </c>
      <c r="F55" s="11">
        <f t="shared" ref="F55:F60" si="7">D55*E55</f>
        <v>700</v>
      </c>
      <c r="G55" s="10" t="s">
        <v>14</v>
      </c>
      <c r="H55" s="59">
        <v>8</v>
      </c>
      <c r="I55" s="59">
        <v>30</v>
      </c>
      <c r="J55" s="11">
        <f t="shared" ref="J55:J64" si="8">H55*I55</f>
        <v>240</v>
      </c>
      <c r="K55" s="74" t="s">
        <v>27</v>
      </c>
      <c r="L55" s="25">
        <v>1000</v>
      </c>
      <c r="M55" s="10" t="s">
        <v>33</v>
      </c>
      <c r="N55" s="86">
        <v>8</v>
      </c>
      <c r="O55" s="11">
        <v>750</v>
      </c>
      <c r="P55" s="11">
        <f t="shared" ref="P55:P58" si="9">N55*O55</f>
        <v>6000</v>
      </c>
    </row>
    <row r="56" spans="1:16" ht="33.75" customHeight="1">
      <c r="A56" s="24">
        <v>3</v>
      </c>
      <c r="B56" s="118" t="s">
        <v>11</v>
      </c>
      <c r="C56" s="119"/>
      <c r="D56" s="59">
        <v>1</v>
      </c>
      <c r="E56" s="59">
        <v>500</v>
      </c>
      <c r="F56" s="11">
        <f t="shared" si="7"/>
        <v>500</v>
      </c>
      <c r="G56" s="10" t="s">
        <v>49</v>
      </c>
      <c r="H56" s="59">
        <v>1</v>
      </c>
      <c r="I56" s="59">
        <v>1200</v>
      </c>
      <c r="J56" s="11">
        <f t="shared" si="8"/>
        <v>1200</v>
      </c>
      <c r="K56" s="74" t="s">
        <v>28</v>
      </c>
      <c r="L56" s="25">
        <v>800</v>
      </c>
      <c r="M56" s="10" t="s">
        <v>34</v>
      </c>
      <c r="N56" s="86">
        <v>8</v>
      </c>
      <c r="O56" s="11">
        <v>750</v>
      </c>
      <c r="P56" s="11">
        <f t="shared" si="9"/>
        <v>6000</v>
      </c>
    </row>
    <row r="57" spans="1:16" ht="34.5" customHeight="1">
      <c r="A57" s="24">
        <v>4</v>
      </c>
      <c r="B57" s="118" t="s">
        <v>97</v>
      </c>
      <c r="C57" s="119"/>
      <c r="D57" s="59">
        <v>1</v>
      </c>
      <c r="E57" s="59">
        <v>500</v>
      </c>
      <c r="F57" s="11">
        <f t="shared" si="7"/>
        <v>500</v>
      </c>
      <c r="G57" s="10" t="s">
        <v>98</v>
      </c>
      <c r="H57" s="59">
        <v>1</v>
      </c>
      <c r="I57" s="59">
        <v>300</v>
      </c>
      <c r="J57" s="11">
        <f t="shared" si="8"/>
        <v>300</v>
      </c>
      <c r="K57" s="74" t="s">
        <v>29</v>
      </c>
      <c r="L57" s="25">
        <v>1500</v>
      </c>
      <c r="M57" s="76" t="s">
        <v>70</v>
      </c>
      <c r="N57" s="86">
        <v>1</v>
      </c>
      <c r="O57" s="11">
        <v>500</v>
      </c>
      <c r="P57" s="11">
        <f t="shared" si="9"/>
        <v>500</v>
      </c>
    </row>
    <row r="58" spans="1:16" ht="30">
      <c r="A58" s="24">
        <v>5</v>
      </c>
      <c r="B58" s="113" t="s">
        <v>10</v>
      </c>
      <c r="C58" s="113"/>
      <c r="D58" s="60">
        <v>1</v>
      </c>
      <c r="E58" s="60">
        <v>10000</v>
      </c>
      <c r="F58" s="11">
        <f t="shared" si="7"/>
        <v>10000</v>
      </c>
      <c r="G58" s="10" t="s">
        <v>16</v>
      </c>
      <c r="H58" s="59">
        <v>8</v>
      </c>
      <c r="I58" s="59">
        <v>200</v>
      </c>
      <c r="J58" s="11">
        <f t="shared" si="8"/>
        <v>1600</v>
      </c>
      <c r="K58" s="10" t="s">
        <v>31</v>
      </c>
      <c r="L58" s="25">
        <v>5000</v>
      </c>
      <c r="M58" s="10" t="s">
        <v>125</v>
      </c>
      <c r="N58" s="86">
        <v>1</v>
      </c>
      <c r="O58" s="11">
        <v>250</v>
      </c>
      <c r="P58" s="11">
        <f t="shared" si="9"/>
        <v>250</v>
      </c>
    </row>
    <row r="59" spans="1:16" ht="30">
      <c r="A59" s="24">
        <v>6</v>
      </c>
      <c r="B59" s="113" t="s">
        <v>0</v>
      </c>
      <c r="C59" s="113"/>
      <c r="D59" s="60">
        <v>1</v>
      </c>
      <c r="E59" s="60">
        <v>8000</v>
      </c>
      <c r="F59" s="11">
        <f t="shared" si="7"/>
        <v>8000</v>
      </c>
      <c r="G59" s="10" t="s">
        <v>127</v>
      </c>
      <c r="H59" s="59">
        <v>1</v>
      </c>
      <c r="I59" s="59">
        <v>2400</v>
      </c>
      <c r="J59" s="11">
        <f t="shared" si="8"/>
        <v>2400</v>
      </c>
      <c r="K59" s="10" t="s">
        <v>72</v>
      </c>
      <c r="L59" s="25">
        <v>1200</v>
      </c>
      <c r="M59" s="24"/>
      <c r="N59" s="26"/>
      <c r="O59" s="11"/>
      <c r="P59" s="11"/>
    </row>
    <row r="60" spans="1:16" ht="21" customHeight="1">
      <c r="A60" s="24">
        <v>8</v>
      </c>
      <c r="B60" s="113" t="s">
        <v>73</v>
      </c>
      <c r="C60" s="113"/>
      <c r="D60" s="60">
        <v>8</v>
      </c>
      <c r="E60" s="60">
        <v>1000</v>
      </c>
      <c r="F60" s="11">
        <f t="shared" si="7"/>
        <v>8000</v>
      </c>
      <c r="G60" s="10" t="s">
        <v>44</v>
      </c>
      <c r="H60" s="59">
        <v>1</v>
      </c>
      <c r="I60" s="59">
        <v>1000</v>
      </c>
      <c r="J60" s="11">
        <f t="shared" si="8"/>
        <v>1000</v>
      </c>
      <c r="K60" s="10" t="s">
        <v>30</v>
      </c>
      <c r="L60" s="25">
        <v>800</v>
      </c>
      <c r="M60" s="24"/>
      <c r="N60" s="26"/>
      <c r="O60" s="11"/>
      <c r="P60" s="11"/>
    </row>
    <row r="61" spans="1:16" ht="28.5" customHeight="1">
      <c r="A61" s="24">
        <v>9</v>
      </c>
      <c r="B61" s="113"/>
      <c r="C61" s="113"/>
      <c r="D61" s="23"/>
      <c r="E61" s="23"/>
      <c r="F61" s="11"/>
      <c r="G61" s="10" t="s">
        <v>18</v>
      </c>
      <c r="H61" s="59">
        <v>8</v>
      </c>
      <c r="I61" s="59">
        <v>150</v>
      </c>
      <c r="J61" s="11">
        <f t="shared" si="8"/>
        <v>1200</v>
      </c>
      <c r="K61" s="24" t="s">
        <v>77</v>
      </c>
      <c r="L61" s="25">
        <v>400</v>
      </c>
      <c r="M61" s="24"/>
      <c r="N61" s="26"/>
      <c r="O61" s="11"/>
      <c r="P61" s="11"/>
    </row>
    <row r="62" spans="1:16" ht="30">
      <c r="A62" s="24">
        <v>10</v>
      </c>
      <c r="B62" s="113"/>
      <c r="C62" s="113"/>
      <c r="D62" s="23"/>
      <c r="E62" s="23"/>
      <c r="F62" s="11"/>
      <c r="G62" s="10" t="s">
        <v>19</v>
      </c>
      <c r="H62" s="59">
        <v>8</v>
      </c>
      <c r="I62" s="59">
        <v>200</v>
      </c>
      <c r="J62" s="11">
        <f t="shared" si="8"/>
        <v>1600</v>
      </c>
      <c r="K62" s="76" t="s">
        <v>95</v>
      </c>
      <c r="L62" s="25">
        <v>800</v>
      </c>
      <c r="M62" s="24"/>
      <c r="N62" s="26"/>
      <c r="O62" s="11"/>
      <c r="P62" s="11"/>
    </row>
    <row r="63" spans="1:16" ht="15">
      <c r="A63" s="24">
        <v>11</v>
      </c>
      <c r="B63" s="113"/>
      <c r="C63" s="113"/>
      <c r="D63" s="23"/>
      <c r="E63" s="23"/>
      <c r="F63" s="11"/>
      <c r="G63" s="10" t="s">
        <v>21</v>
      </c>
      <c r="H63" s="59">
        <v>8</v>
      </c>
      <c r="I63" s="59">
        <v>50</v>
      </c>
      <c r="J63" s="11">
        <f t="shared" si="8"/>
        <v>400</v>
      </c>
      <c r="K63" s="24"/>
      <c r="L63" s="25"/>
      <c r="M63" s="24"/>
      <c r="N63" s="26"/>
      <c r="O63" s="11"/>
      <c r="P63" s="11"/>
    </row>
    <row r="64" spans="1:16" ht="21.75" customHeight="1">
      <c r="A64" s="24">
        <v>12</v>
      </c>
      <c r="B64" s="113"/>
      <c r="C64" s="113"/>
      <c r="D64" s="23"/>
      <c r="E64" s="23"/>
      <c r="F64" s="11"/>
      <c r="G64" s="10" t="s">
        <v>20</v>
      </c>
      <c r="H64" s="59">
        <v>8</v>
      </c>
      <c r="I64" s="59">
        <v>70</v>
      </c>
      <c r="J64" s="11">
        <f t="shared" si="8"/>
        <v>560</v>
      </c>
      <c r="K64" s="24"/>
      <c r="L64" s="25"/>
      <c r="M64" s="24"/>
      <c r="N64" s="26"/>
      <c r="O64" s="11"/>
      <c r="P64" s="11"/>
    </row>
    <row r="65" spans="1:16" ht="15">
      <c r="A65" s="24">
        <v>13</v>
      </c>
      <c r="B65" s="113"/>
      <c r="C65" s="113"/>
      <c r="D65" s="23"/>
      <c r="E65" s="23"/>
      <c r="F65" s="11"/>
      <c r="G65" s="10" t="s">
        <v>22</v>
      </c>
      <c r="H65" s="59">
        <v>1</v>
      </c>
      <c r="I65" s="59">
        <v>300</v>
      </c>
      <c r="J65" s="11">
        <f t="shared" ref="J65" si="10">H65*I65</f>
        <v>300</v>
      </c>
      <c r="K65" s="76"/>
      <c r="L65" s="25"/>
      <c r="M65" s="24"/>
      <c r="N65" s="26"/>
      <c r="O65" s="11"/>
      <c r="P65" s="11"/>
    </row>
    <row r="66" spans="1:16" ht="15.75" thickBot="1">
      <c r="A66" s="2">
        <v>15</v>
      </c>
      <c r="B66" s="120" t="s">
        <v>12</v>
      </c>
      <c r="C66" s="120"/>
      <c r="D66" s="15"/>
      <c r="E66" s="15"/>
      <c r="F66" s="6">
        <f>SUM(F54:F65)</f>
        <v>29200</v>
      </c>
      <c r="G66" s="7"/>
      <c r="H66" s="8"/>
      <c r="I66" s="8"/>
      <c r="J66" s="6">
        <f>SUM(J54:J65)</f>
        <v>11300</v>
      </c>
      <c r="K66" s="7"/>
      <c r="L66" s="9">
        <f>SUM(L54:L65)</f>
        <v>11900</v>
      </c>
      <c r="M66" s="7"/>
      <c r="N66" s="8"/>
      <c r="O66" s="6">
        <f>SUM(O54:O65)</f>
        <v>2350</v>
      </c>
      <c r="P66" s="6">
        <f>SUM(P54:P65)</f>
        <v>13550</v>
      </c>
    </row>
  </sheetData>
  <mergeCells count="73">
    <mergeCell ref="B28:C28"/>
    <mergeCell ref="B11:C11"/>
    <mergeCell ref="B34:F34"/>
    <mergeCell ref="G34:J34"/>
    <mergeCell ref="K34:L34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35:C35"/>
    <mergeCell ref="A29:M32"/>
    <mergeCell ref="A33:M33"/>
    <mergeCell ref="A34:A35"/>
    <mergeCell ref="M34:P34"/>
    <mergeCell ref="B66:C66"/>
    <mergeCell ref="B22:C22"/>
    <mergeCell ref="B23:C23"/>
    <mergeCell ref="B24:C24"/>
    <mergeCell ref="B25:C25"/>
    <mergeCell ref="B26:C26"/>
    <mergeCell ref="B27:C27"/>
    <mergeCell ref="B63:C63"/>
    <mergeCell ref="B64:C64"/>
    <mergeCell ref="B65:C65"/>
    <mergeCell ref="B57:C57"/>
    <mergeCell ref="B58:C58"/>
    <mergeCell ref="B59:C59"/>
    <mergeCell ref="B60:C60"/>
    <mergeCell ref="B61:C61"/>
    <mergeCell ref="B62:C62"/>
    <mergeCell ref="B56:C56"/>
    <mergeCell ref="B52:F52"/>
    <mergeCell ref="G52:J52"/>
    <mergeCell ref="K52:L52"/>
    <mergeCell ref="B53:C53"/>
    <mergeCell ref="B54:C54"/>
    <mergeCell ref="B55:C55"/>
    <mergeCell ref="M52:P52"/>
    <mergeCell ref="B47:C47"/>
    <mergeCell ref="B48:C48"/>
    <mergeCell ref="B49:C49"/>
    <mergeCell ref="A51:M51"/>
    <mergeCell ref="A52:A53"/>
    <mergeCell ref="B44:C44"/>
    <mergeCell ref="B45:C45"/>
    <mergeCell ref="B46:C46"/>
    <mergeCell ref="B36:C36"/>
    <mergeCell ref="B37:C37"/>
    <mergeCell ref="B38:C38"/>
    <mergeCell ref="B39:C39"/>
    <mergeCell ref="B40:C40"/>
    <mergeCell ref="B41:C41"/>
    <mergeCell ref="B42:C42"/>
    <mergeCell ref="B43:C43"/>
    <mergeCell ref="A1:M1"/>
    <mergeCell ref="A3:M3"/>
    <mergeCell ref="A4:A5"/>
    <mergeCell ref="B10:C10"/>
    <mergeCell ref="M4:P4"/>
    <mergeCell ref="B6:C6"/>
    <mergeCell ref="B7:C7"/>
    <mergeCell ref="B8:C8"/>
    <mergeCell ref="B9:C9"/>
    <mergeCell ref="B4:F4"/>
    <mergeCell ref="G4:J4"/>
    <mergeCell ref="K4:L4"/>
    <mergeCell ref="B5:C5"/>
  </mergeCells>
  <pageMargins left="0.11811023622047245" right="0.11811023622047245" top="0.15748031496062992" bottom="0.15748031496062992" header="0.31496062992125984" footer="0.31496062992125984"/>
  <pageSetup paperSize="9" scale="75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P67"/>
  <sheetViews>
    <sheetView workbookViewId="0">
      <selection activeCell="I22" sqref="I22"/>
    </sheetView>
  </sheetViews>
  <sheetFormatPr defaultColWidth="12.140625" defaultRowHeight="21" customHeight="1"/>
  <cols>
    <col min="1" max="1" width="5" customWidth="1"/>
    <col min="2" max="2" width="10.42578125" customWidth="1"/>
    <col min="3" max="3" width="19.140625" customWidth="1"/>
    <col min="4" max="4" width="5" customWidth="1"/>
    <col min="5" max="5" width="7.28515625" customWidth="1"/>
    <col min="6" max="6" width="10.5703125" customWidth="1"/>
    <col min="7" max="7" width="26.5703125" customWidth="1"/>
    <col min="8" max="8" width="5" customWidth="1"/>
    <col min="9" max="9" width="9.28515625" customWidth="1"/>
    <col min="10" max="10" width="12.42578125" customWidth="1"/>
    <col min="11" max="11" width="23.140625" customWidth="1"/>
    <col min="12" max="12" width="14" customWidth="1"/>
    <col min="13" max="13" width="20.85546875" customWidth="1"/>
    <col min="14" max="14" width="4.7109375" customWidth="1"/>
    <col min="15" max="15" width="8.7109375" customWidth="1"/>
    <col min="16" max="16" width="10.5703125" customWidth="1"/>
  </cols>
  <sheetData>
    <row r="1" spans="1:16" ht="21" customHeight="1">
      <c r="A1" s="121" t="s">
        <v>189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20"/>
      <c r="O1" s="3"/>
      <c r="P1" s="3"/>
    </row>
    <row r="2" spans="1:16" ht="21" customHeight="1" thickBot="1">
      <c r="A2" s="115" t="s">
        <v>234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6"/>
      <c r="N2" s="19"/>
    </row>
    <row r="3" spans="1:16" ht="15" customHeight="1" thickBot="1">
      <c r="A3" s="134" t="s">
        <v>1</v>
      </c>
      <c r="B3" s="136" t="s">
        <v>237</v>
      </c>
      <c r="C3" s="137"/>
      <c r="D3" s="137"/>
      <c r="E3" s="137"/>
      <c r="F3" s="138"/>
      <c r="G3" s="107" t="s">
        <v>238</v>
      </c>
      <c r="H3" s="108"/>
      <c r="I3" s="108"/>
      <c r="J3" s="109"/>
      <c r="K3" s="107" t="s">
        <v>240</v>
      </c>
      <c r="L3" s="117"/>
      <c r="M3" s="107" t="s">
        <v>241</v>
      </c>
      <c r="N3" s="108"/>
      <c r="O3" s="108"/>
      <c r="P3" s="109"/>
    </row>
    <row r="4" spans="1:16" ht="23.25" customHeight="1">
      <c r="A4" s="135"/>
      <c r="B4" s="139" t="s">
        <v>5</v>
      </c>
      <c r="C4" s="140"/>
      <c r="D4" s="98" t="s">
        <v>39</v>
      </c>
      <c r="E4" s="99" t="s">
        <v>24</v>
      </c>
      <c r="F4" s="47" t="s">
        <v>236</v>
      </c>
      <c r="G4" s="100" t="s">
        <v>5</v>
      </c>
      <c r="H4" s="101" t="s">
        <v>39</v>
      </c>
      <c r="I4" s="102" t="s">
        <v>24</v>
      </c>
      <c r="J4" s="47" t="s">
        <v>236</v>
      </c>
      <c r="K4" s="97" t="s">
        <v>5</v>
      </c>
      <c r="L4" s="69" t="s">
        <v>239</v>
      </c>
      <c r="M4" s="48" t="s">
        <v>5</v>
      </c>
      <c r="N4" s="42" t="s">
        <v>39</v>
      </c>
      <c r="O4" s="43" t="s">
        <v>24</v>
      </c>
      <c r="P4" s="41" t="s">
        <v>236</v>
      </c>
    </row>
    <row r="5" spans="1:16" ht="15">
      <c r="A5" s="1">
        <v>1</v>
      </c>
      <c r="B5" s="112" t="s">
        <v>2</v>
      </c>
      <c r="C5" s="112"/>
      <c r="D5" s="25">
        <v>1</v>
      </c>
      <c r="E5" s="11">
        <v>1500</v>
      </c>
      <c r="F5" s="11">
        <f>D5*E5</f>
        <v>1500</v>
      </c>
      <c r="G5" s="10" t="s">
        <v>2</v>
      </c>
      <c r="H5" s="59">
        <v>1</v>
      </c>
      <c r="I5" s="59">
        <v>450</v>
      </c>
      <c r="J5" s="11">
        <f>H5*I5</f>
        <v>450</v>
      </c>
      <c r="K5" s="74" t="s">
        <v>8</v>
      </c>
      <c r="L5" s="25">
        <v>300</v>
      </c>
      <c r="M5" s="74" t="s">
        <v>8</v>
      </c>
      <c r="N5" s="27">
        <v>4</v>
      </c>
      <c r="O5" s="27">
        <v>100</v>
      </c>
      <c r="P5" s="28">
        <f>N5*O5</f>
        <v>400</v>
      </c>
    </row>
    <row r="6" spans="1:16" ht="30">
      <c r="A6" s="4">
        <v>2</v>
      </c>
      <c r="B6" s="118" t="s">
        <v>49</v>
      </c>
      <c r="C6" s="119"/>
      <c r="D6" s="25">
        <v>1</v>
      </c>
      <c r="E6" s="11">
        <v>2500</v>
      </c>
      <c r="F6" s="11">
        <f t="shared" ref="F6:F15" si="0">D6*E6</f>
        <v>2500</v>
      </c>
      <c r="G6" s="10" t="s">
        <v>49</v>
      </c>
      <c r="H6" s="59">
        <v>1</v>
      </c>
      <c r="I6" s="59">
        <v>800</v>
      </c>
      <c r="J6" s="11">
        <f t="shared" ref="J6:J17" si="1">H6*I6</f>
        <v>800</v>
      </c>
      <c r="K6" s="74" t="s">
        <v>27</v>
      </c>
      <c r="L6" s="25">
        <v>1000</v>
      </c>
      <c r="M6" s="10" t="s">
        <v>33</v>
      </c>
      <c r="N6" s="59">
        <v>4</v>
      </c>
      <c r="O6" s="27">
        <v>750</v>
      </c>
      <c r="P6" s="28">
        <f t="shared" ref="P6:P10" si="2">N6*O6</f>
        <v>3000</v>
      </c>
    </row>
    <row r="7" spans="1:16" ht="33.75" customHeight="1">
      <c r="A7" s="1">
        <v>3</v>
      </c>
      <c r="B7" s="113" t="s">
        <v>45</v>
      </c>
      <c r="C7" s="113"/>
      <c r="D7" s="86">
        <v>1</v>
      </c>
      <c r="E7" s="11">
        <v>400</v>
      </c>
      <c r="F7" s="11">
        <f t="shared" si="0"/>
        <v>400</v>
      </c>
      <c r="G7" s="10" t="s">
        <v>14</v>
      </c>
      <c r="H7" s="59">
        <v>12</v>
      </c>
      <c r="I7" s="59">
        <v>30</v>
      </c>
      <c r="J7" s="11">
        <f t="shared" si="1"/>
        <v>360</v>
      </c>
      <c r="K7" s="74" t="s">
        <v>28</v>
      </c>
      <c r="L7" s="25">
        <v>900</v>
      </c>
      <c r="M7" s="10" t="s">
        <v>34</v>
      </c>
      <c r="N7" s="59">
        <v>4</v>
      </c>
      <c r="O7" s="27">
        <v>750</v>
      </c>
      <c r="P7" s="28">
        <f t="shared" si="2"/>
        <v>3000</v>
      </c>
    </row>
    <row r="8" spans="1:16" ht="34.5" customHeight="1">
      <c r="A8" s="4">
        <v>4</v>
      </c>
      <c r="B8" s="112" t="s">
        <v>47</v>
      </c>
      <c r="C8" s="112"/>
      <c r="D8" s="25">
        <v>1</v>
      </c>
      <c r="E8" s="11">
        <v>5500</v>
      </c>
      <c r="F8" s="11">
        <f t="shared" si="0"/>
        <v>5500</v>
      </c>
      <c r="G8" s="10" t="s">
        <v>15</v>
      </c>
      <c r="H8" s="59">
        <v>1</v>
      </c>
      <c r="I8" s="59">
        <v>300</v>
      </c>
      <c r="J8" s="11">
        <f t="shared" si="1"/>
        <v>300</v>
      </c>
      <c r="K8" s="74" t="s">
        <v>29</v>
      </c>
      <c r="L8" s="25">
        <v>1000</v>
      </c>
      <c r="M8" s="74" t="s">
        <v>70</v>
      </c>
      <c r="N8" s="27">
        <v>1</v>
      </c>
      <c r="O8" s="27">
        <v>400</v>
      </c>
      <c r="P8" s="28">
        <f t="shared" si="2"/>
        <v>400</v>
      </c>
    </row>
    <row r="9" spans="1:16" ht="30" customHeight="1">
      <c r="A9" s="1">
        <v>5</v>
      </c>
      <c r="B9" s="118" t="s">
        <v>99</v>
      </c>
      <c r="C9" s="119"/>
      <c r="D9" s="60">
        <v>1</v>
      </c>
      <c r="E9" s="11">
        <v>14000</v>
      </c>
      <c r="F9" s="11">
        <f t="shared" si="0"/>
        <v>14000</v>
      </c>
      <c r="G9" s="10" t="s">
        <v>16</v>
      </c>
      <c r="H9" s="59">
        <v>12</v>
      </c>
      <c r="I9" s="59">
        <v>100</v>
      </c>
      <c r="J9" s="11">
        <f t="shared" si="1"/>
        <v>1200</v>
      </c>
      <c r="K9" s="74" t="s">
        <v>31</v>
      </c>
      <c r="L9" s="25">
        <v>5000</v>
      </c>
      <c r="M9" s="74" t="s">
        <v>110</v>
      </c>
      <c r="N9" s="27">
        <v>4</v>
      </c>
      <c r="O9" s="27">
        <v>500</v>
      </c>
      <c r="P9" s="28">
        <f t="shared" si="2"/>
        <v>2000</v>
      </c>
    </row>
    <row r="10" spans="1:16" ht="33.75">
      <c r="A10" s="4">
        <v>6</v>
      </c>
      <c r="B10" s="113" t="s">
        <v>100</v>
      </c>
      <c r="C10" s="113"/>
      <c r="D10" s="60">
        <v>1</v>
      </c>
      <c r="E10" s="11">
        <v>12000</v>
      </c>
      <c r="F10" s="11">
        <f t="shared" si="0"/>
        <v>12000</v>
      </c>
      <c r="G10" s="10" t="s">
        <v>139</v>
      </c>
      <c r="H10" s="59">
        <v>1</v>
      </c>
      <c r="I10" s="59">
        <v>2100</v>
      </c>
      <c r="J10" s="11">
        <f t="shared" si="1"/>
        <v>2100</v>
      </c>
      <c r="K10" s="10" t="s">
        <v>32</v>
      </c>
      <c r="L10" s="25">
        <v>1000</v>
      </c>
      <c r="M10" s="10" t="s">
        <v>125</v>
      </c>
      <c r="N10" s="27">
        <v>1</v>
      </c>
      <c r="O10" s="27">
        <v>250</v>
      </c>
      <c r="P10" s="28">
        <f t="shared" si="2"/>
        <v>250</v>
      </c>
    </row>
    <row r="11" spans="1:16" ht="33.75" customHeight="1">
      <c r="A11" s="4">
        <v>8</v>
      </c>
      <c r="B11" s="118" t="s">
        <v>48</v>
      </c>
      <c r="C11" s="119"/>
      <c r="D11" s="59">
        <v>1</v>
      </c>
      <c r="E11" s="59">
        <v>2200</v>
      </c>
      <c r="F11" s="11">
        <f t="shared" si="0"/>
        <v>2200</v>
      </c>
      <c r="G11" s="10" t="s">
        <v>17</v>
      </c>
      <c r="H11" s="59">
        <v>1</v>
      </c>
      <c r="I11" s="59">
        <v>700</v>
      </c>
      <c r="J11" s="11">
        <f t="shared" si="1"/>
        <v>700</v>
      </c>
      <c r="K11" s="10" t="s">
        <v>140</v>
      </c>
      <c r="L11" s="25">
        <v>5000</v>
      </c>
      <c r="M11" s="24"/>
      <c r="N11" s="27"/>
      <c r="O11" s="27"/>
      <c r="P11" s="28"/>
    </row>
    <row r="12" spans="1:16" ht="30.75" customHeight="1">
      <c r="A12" s="1">
        <v>9</v>
      </c>
      <c r="B12" s="118" t="s">
        <v>101</v>
      </c>
      <c r="C12" s="119"/>
      <c r="D12" s="59">
        <v>1</v>
      </c>
      <c r="E12" s="59">
        <v>1800</v>
      </c>
      <c r="F12" s="11">
        <f t="shared" si="0"/>
        <v>1800</v>
      </c>
      <c r="G12" s="10" t="s">
        <v>18</v>
      </c>
      <c r="H12" s="59">
        <v>12</v>
      </c>
      <c r="I12" s="59">
        <v>150</v>
      </c>
      <c r="J12" s="11">
        <f t="shared" si="1"/>
        <v>1800</v>
      </c>
      <c r="K12" s="10" t="s">
        <v>69</v>
      </c>
      <c r="L12" s="25">
        <v>1500</v>
      </c>
      <c r="M12" s="24"/>
      <c r="N12" s="27"/>
      <c r="O12" s="27"/>
      <c r="P12" s="28"/>
    </row>
    <row r="13" spans="1:16" ht="31.5" customHeight="1">
      <c r="A13" s="4">
        <v>10</v>
      </c>
      <c r="B13" s="118" t="s">
        <v>9</v>
      </c>
      <c r="C13" s="119"/>
      <c r="D13" s="59">
        <v>1</v>
      </c>
      <c r="E13" s="59">
        <v>500</v>
      </c>
      <c r="F13" s="11">
        <f t="shared" si="0"/>
        <v>500</v>
      </c>
      <c r="G13" s="10" t="s">
        <v>19</v>
      </c>
      <c r="H13" s="59">
        <v>12</v>
      </c>
      <c r="I13" s="59">
        <v>150</v>
      </c>
      <c r="J13" s="11">
        <f t="shared" si="1"/>
        <v>1800</v>
      </c>
      <c r="K13" s="76" t="s">
        <v>136</v>
      </c>
      <c r="L13" s="25">
        <v>8000</v>
      </c>
      <c r="M13" s="24"/>
      <c r="N13" s="27"/>
      <c r="O13" s="27"/>
      <c r="P13" s="28"/>
    </row>
    <row r="14" spans="1:16" ht="36" customHeight="1">
      <c r="A14" s="1">
        <v>11</v>
      </c>
      <c r="B14" s="113" t="s">
        <v>10</v>
      </c>
      <c r="C14" s="113"/>
      <c r="D14" s="60">
        <v>1</v>
      </c>
      <c r="E14" s="60">
        <v>12000</v>
      </c>
      <c r="F14" s="11">
        <f t="shared" si="0"/>
        <v>12000</v>
      </c>
      <c r="G14" s="10" t="s">
        <v>21</v>
      </c>
      <c r="H14" s="59">
        <v>12</v>
      </c>
      <c r="I14" s="59">
        <v>50</v>
      </c>
      <c r="J14" s="11">
        <f t="shared" si="1"/>
        <v>600</v>
      </c>
      <c r="K14" s="24"/>
      <c r="L14" s="25"/>
      <c r="M14" s="24"/>
      <c r="N14" s="27"/>
      <c r="O14" s="27"/>
      <c r="P14" s="28"/>
    </row>
    <row r="15" spans="1:16" ht="29.25" customHeight="1">
      <c r="A15" s="4">
        <v>12</v>
      </c>
      <c r="B15" s="113" t="s">
        <v>57</v>
      </c>
      <c r="C15" s="113"/>
      <c r="D15" s="60">
        <v>4</v>
      </c>
      <c r="E15" s="60">
        <v>400</v>
      </c>
      <c r="F15" s="11">
        <f t="shared" si="0"/>
        <v>1600</v>
      </c>
      <c r="G15" s="10" t="s">
        <v>58</v>
      </c>
      <c r="H15" s="59">
        <v>12</v>
      </c>
      <c r="I15" s="59">
        <v>50</v>
      </c>
      <c r="J15" s="11">
        <f t="shared" si="1"/>
        <v>600</v>
      </c>
      <c r="K15" s="76"/>
      <c r="L15" s="25"/>
      <c r="M15" s="24"/>
      <c r="N15" s="27"/>
      <c r="O15" s="27"/>
      <c r="P15" s="28"/>
    </row>
    <row r="16" spans="1:16" ht="15">
      <c r="A16" s="4">
        <v>14</v>
      </c>
      <c r="B16" s="118" t="s">
        <v>124</v>
      </c>
      <c r="C16" s="119"/>
      <c r="D16" s="60">
        <v>1</v>
      </c>
      <c r="E16" s="60">
        <v>2500</v>
      </c>
      <c r="F16" s="11">
        <f t="shared" ref="F16:F17" si="3">D16*E16</f>
        <v>2500</v>
      </c>
      <c r="G16" s="10" t="s">
        <v>20</v>
      </c>
      <c r="H16" s="59">
        <v>12</v>
      </c>
      <c r="I16" s="59">
        <v>70</v>
      </c>
      <c r="J16" s="11">
        <f t="shared" si="1"/>
        <v>840</v>
      </c>
      <c r="K16" s="24"/>
      <c r="L16" s="25"/>
      <c r="M16" s="24"/>
      <c r="N16" s="27"/>
      <c r="O16" s="27"/>
      <c r="P16" s="28"/>
    </row>
    <row r="17" spans="1:16" ht="37.5" customHeight="1">
      <c r="A17" s="4">
        <v>15</v>
      </c>
      <c r="B17" s="113" t="s">
        <v>123</v>
      </c>
      <c r="C17" s="113"/>
      <c r="D17" s="60">
        <v>1</v>
      </c>
      <c r="E17" s="60">
        <v>3600</v>
      </c>
      <c r="F17" s="11">
        <f t="shared" si="3"/>
        <v>3600</v>
      </c>
      <c r="G17" s="10" t="s">
        <v>135</v>
      </c>
      <c r="H17" s="59">
        <v>1</v>
      </c>
      <c r="I17" s="59">
        <v>450</v>
      </c>
      <c r="J17" s="11">
        <f t="shared" si="1"/>
        <v>450</v>
      </c>
      <c r="K17" s="24"/>
      <c r="L17" s="25"/>
      <c r="M17" s="24"/>
      <c r="N17" s="27"/>
      <c r="O17" s="27"/>
      <c r="P17" s="28"/>
    </row>
    <row r="18" spans="1:16" ht="45">
      <c r="A18" s="4"/>
      <c r="B18" s="113"/>
      <c r="C18" s="113"/>
      <c r="D18" s="23"/>
      <c r="E18" s="23"/>
      <c r="F18" s="11"/>
      <c r="G18" s="10" t="s">
        <v>60</v>
      </c>
      <c r="H18" s="59">
        <v>1</v>
      </c>
      <c r="I18" s="59">
        <v>200</v>
      </c>
      <c r="J18" s="11">
        <f>H18*I18</f>
        <v>200</v>
      </c>
      <c r="K18" s="24"/>
      <c r="L18" s="25"/>
      <c r="M18" s="24"/>
      <c r="N18" s="27"/>
      <c r="O18" s="27"/>
      <c r="P18" s="28"/>
    </row>
    <row r="19" spans="1:16" ht="30">
      <c r="A19" s="4">
        <v>16</v>
      </c>
      <c r="B19" s="113"/>
      <c r="C19" s="113"/>
      <c r="D19" s="23"/>
      <c r="E19" s="23"/>
      <c r="F19" s="11"/>
      <c r="G19" s="10" t="s">
        <v>107</v>
      </c>
      <c r="H19" s="59">
        <v>1</v>
      </c>
      <c r="I19" s="59">
        <v>300</v>
      </c>
      <c r="J19" s="11">
        <f t="shared" ref="J19:J26" si="4">H19*I19</f>
        <v>300</v>
      </c>
      <c r="K19" s="24"/>
      <c r="L19" s="25"/>
      <c r="M19" s="24"/>
      <c r="N19" s="27"/>
      <c r="O19" s="27"/>
      <c r="P19" s="28"/>
    </row>
    <row r="20" spans="1:16" ht="30">
      <c r="A20" s="4">
        <v>17</v>
      </c>
      <c r="B20" s="113"/>
      <c r="C20" s="113"/>
      <c r="D20" s="23"/>
      <c r="E20" s="23"/>
      <c r="F20" s="11"/>
      <c r="G20" s="105" t="s">
        <v>245</v>
      </c>
      <c r="H20" s="59">
        <v>1</v>
      </c>
      <c r="I20" s="59">
        <v>10000</v>
      </c>
      <c r="J20" s="11">
        <f t="shared" si="4"/>
        <v>10000</v>
      </c>
      <c r="K20" s="24"/>
      <c r="L20" s="25"/>
      <c r="M20" s="24"/>
      <c r="N20" s="27"/>
      <c r="O20" s="27"/>
      <c r="P20" s="28"/>
    </row>
    <row r="21" spans="1:16" ht="15">
      <c r="A21" s="4">
        <v>17</v>
      </c>
      <c r="B21" s="113"/>
      <c r="C21" s="113"/>
      <c r="D21" s="23"/>
      <c r="E21" s="23"/>
      <c r="F21" s="11"/>
      <c r="G21" s="105" t="s">
        <v>246</v>
      </c>
      <c r="H21" s="59">
        <v>1</v>
      </c>
      <c r="I21" s="59">
        <v>10000</v>
      </c>
      <c r="J21" s="11">
        <f t="shared" si="4"/>
        <v>10000</v>
      </c>
      <c r="K21" s="24"/>
      <c r="L21" s="25"/>
      <c r="M21" s="24"/>
      <c r="N21" s="27"/>
      <c r="O21" s="27"/>
      <c r="P21" s="28"/>
    </row>
    <row r="22" spans="1:16" ht="15">
      <c r="A22" s="4">
        <v>17</v>
      </c>
      <c r="B22" s="113"/>
      <c r="C22" s="113"/>
      <c r="D22" s="23"/>
      <c r="E22" s="23"/>
      <c r="F22" s="11"/>
      <c r="G22" s="10" t="s">
        <v>22</v>
      </c>
      <c r="H22" s="59">
        <v>1</v>
      </c>
      <c r="I22" s="59">
        <v>250</v>
      </c>
      <c r="J22" s="11">
        <f t="shared" si="4"/>
        <v>250</v>
      </c>
      <c r="K22" s="24"/>
      <c r="L22" s="25"/>
      <c r="M22" s="24"/>
      <c r="N22" s="27"/>
      <c r="O22" s="27"/>
      <c r="P22" s="28"/>
    </row>
    <row r="23" spans="1:16" ht="15">
      <c r="A23" s="4">
        <v>17</v>
      </c>
      <c r="B23" s="113"/>
      <c r="C23" s="113"/>
      <c r="D23" s="23"/>
      <c r="E23" s="23"/>
      <c r="F23" s="11"/>
      <c r="G23" s="10" t="s">
        <v>103</v>
      </c>
      <c r="H23" s="59">
        <v>12</v>
      </c>
      <c r="I23" s="59">
        <v>300</v>
      </c>
      <c r="J23" s="11">
        <f t="shared" si="4"/>
        <v>3600</v>
      </c>
      <c r="K23" s="24"/>
      <c r="L23" s="25"/>
      <c r="M23" s="24"/>
      <c r="N23" s="27"/>
      <c r="O23" s="27"/>
      <c r="P23" s="28"/>
    </row>
    <row r="24" spans="1:16" ht="30">
      <c r="A24" s="4">
        <v>17</v>
      </c>
      <c r="B24" s="113"/>
      <c r="C24" s="113"/>
      <c r="D24" s="23"/>
      <c r="E24" s="23"/>
      <c r="F24" s="11"/>
      <c r="G24" s="10" t="s">
        <v>104</v>
      </c>
      <c r="H24" s="59">
        <v>1</v>
      </c>
      <c r="I24" s="59">
        <v>700</v>
      </c>
      <c r="J24" s="11">
        <f t="shared" si="4"/>
        <v>700</v>
      </c>
      <c r="K24" s="24"/>
      <c r="L24" s="25"/>
      <c r="M24" s="24"/>
      <c r="N24" s="27"/>
      <c r="O24" s="27"/>
      <c r="P24" s="28"/>
    </row>
    <row r="25" spans="1:16" ht="30">
      <c r="A25" s="4">
        <v>17</v>
      </c>
      <c r="B25" s="113"/>
      <c r="C25" s="113"/>
      <c r="D25" s="23"/>
      <c r="E25" s="23"/>
      <c r="F25" s="11"/>
      <c r="G25" s="10" t="s">
        <v>105</v>
      </c>
      <c r="H25" s="59">
        <v>1</v>
      </c>
      <c r="I25" s="59">
        <v>1500</v>
      </c>
      <c r="J25" s="11">
        <f t="shared" si="4"/>
        <v>1500</v>
      </c>
      <c r="K25" s="24"/>
      <c r="L25" s="25"/>
      <c r="M25" s="24"/>
      <c r="N25" s="27"/>
      <c r="O25" s="27"/>
      <c r="P25" s="28"/>
    </row>
    <row r="26" spans="1:16" ht="30">
      <c r="A26" s="4">
        <v>17</v>
      </c>
      <c r="B26" s="113"/>
      <c r="C26" s="113"/>
      <c r="D26" s="23"/>
      <c r="E26" s="23"/>
      <c r="F26" s="11"/>
      <c r="G26" s="10" t="s">
        <v>106</v>
      </c>
      <c r="H26" s="59">
        <v>1</v>
      </c>
      <c r="I26" s="59">
        <v>1500</v>
      </c>
      <c r="J26" s="11">
        <f t="shared" si="4"/>
        <v>1500</v>
      </c>
      <c r="K26" s="24"/>
      <c r="L26" s="25"/>
      <c r="M26" s="24"/>
      <c r="N26" s="27"/>
      <c r="O26" s="27"/>
      <c r="P26" s="28"/>
    </row>
    <row r="27" spans="1:16" ht="15">
      <c r="A27" s="4">
        <v>18</v>
      </c>
      <c r="B27" s="113"/>
      <c r="C27" s="113"/>
      <c r="D27" s="23"/>
      <c r="E27" s="23"/>
      <c r="F27" s="11"/>
      <c r="G27" s="10" t="s">
        <v>67</v>
      </c>
      <c r="H27" s="59">
        <v>4</v>
      </c>
      <c r="I27" s="59">
        <v>400</v>
      </c>
      <c r="J27" s="11">
        <f t="shared" ref="J27" si="5">H27*I27</f>
        <v>1600</v>
      </c>
      <c r="K27" s="24"/>
      <c r="L27" s="25"/>
      <c r="M27" s="24"/>
      <c r="N27" s="27"/>
      <c r="O27" s="27"/>
      <c r="P27" s="28"/>
    </row>
    <row r="28" spans="1:16" ht="15.75" thickBot="1">
      <c r="A28" s="2"/>
      <c r="B28" s="120" t="s">
        <v>12</v>
      </c>
      <c r="C28" s="120"/>
      <c r="D28" s="15"/>
      <c r="E28" s="15"/>
      <c r="F28" s="6">
        <f>SUM(F5:F20)</f>
        <v>60100</v>
      </c>
      <c r="G28" s="7"/>
      <c r="H28" s="8"/>
      <c r="I28" s="8"/>
      <c r="J28" s="6">
        <f>SUM(J5:J26)</f>
        <v>40050</v>
      </c>
      <c r="K28" s="7"/>
      <c r="L28" s="9">
        <f>SUM(L5:L24)</f>
        <v>23700</v>
      </c>
      <c r="M28" s="7"/>
      <c r="N28" s="18"/>
      <c r="O28" s="18"/>
      <c r="P28" s="17">
        <f>SUM(P5:P17)</f>
        <v>9050</v>
      </c>
    </row>
    <row r="29" spans="1:16" ht="15">
      <c r="A29" s="56"/>
      <c r="B29" s="57"/>
      <c r="C29" s="57"/>
      <c r="D29" s="57"/>
      <c r="E29" s="57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</row>
    <row r="30" spans="1:16" ht="15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21"/>
    </row>
    <row r="31" spans="1:16" ht="21" customHeight="1" thickBot="1">
      <c r="A31" s="115" t="s">
        <v>192</v>
      </c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6"/>
      <c r="N31" s="19"/>
    </row>
    <row r="32" spans="1:16" ht="15" customHeight="1" thickBot="1">
      <c r="A32" s="134" t="s">
        <v>1</v>
      </c>
      <c r="B32" s="136" t="s">
        <v>237</v>
      </c>
      <c r="C32" s="137"/>
      <c r="D32" s="137"/>
      <c r="E32" s="137"/>
      <c r="F32" s="138"/>
      <c r="G32" s="107" t="s">
        <v>238</v>
      </c>
      <c r="H32" s="108"/>
      <c r="I32" s="108"/>
      <c r="J32" s="109"/>
      <c r="K32" s="107" t="s">
        <v>240</v>
      </c>
      <c r="L32" s="117"/>
      <c r="M32" s="107" t="s">
        <v>241</v>
      </c>
      <c r="N32" s="108"/>
      <c r="O32" s="108"/>
      <c r="P32" s="109"/>
    </row>
    <row r="33" spans="1:16" ht="23.25" customHeight="1">
      <c r="A33" s="135"/>
      <c r="B33" s="139" t="s">
        <v>5</v>
      </c>
      <c r="C33" s="140"/>
      <c r="D33" s="98" t="s">
        <v>39</v>
      </c>
      <c r="E33" s="99" t="s">
        <v>24</v>
      </c>
      <c r="F33" s="47" t="s">
        <v>236</v>
      </c>
      <c r="G33" s="100" t="s">
        <v>5</v>
      </c>
      <c r="H33" s="101" t="s">
        <v>39</v>
      </c>
      <c r="I33" s="102" t="s">
        <v>24</v>
      </c>
      <c r="J33" s="47" t="s">
        <v>236</v>
      </c>
      <c r="K33" s="97" t="s">
        <v>5</v>
      </c>
      <c r="L33" s="69" t="s">
        <v>239</v>
      </c>
      <c r="M33" s="48" t="s">
        <v>5</v>
      </c>
      <c r="N33" s="42" t="s">
        <v>39</v>
      </c>
      <c r="O33" s="43" t="s">
        <v>24</v>
      </c>
      <c r="P33" s="41" t="s">
        <v>236</v>
      </c>
    </row>
    <row r="34" spans="1:16" ht="15">
      <c r="A34" s="24">
        <v>1</v>
      </c>
      <c r="B34" s="112" t="s">
        <v>2</v>
      </c>
      <c r="C34" s="112"/>
      <c r="D34" s="25">
        <v>1</v>
      </c>
      <c r="E34" s="25">
        <v>800</v>
      </c>
      <c r="F34" s="11">
        <f>D34*E34</f>
        <v>800</v>
      </c>
      <c r="G34" s="10" t="s">
        <v>2</v>
      </c>
      <c r="H34" s="59">
        <v>1</v>
      </c>
      <c r="I34" s="59">
        <v>450</v>
      </c>
      <c r="J34" s="11">
        <f>H34*I34</f>
        <v>450</v>
      </c>
      <c r="K34" s="74" t="s">
        <v>8</v>
      </c>
      <c r="L34" s="25">
        <v>300</v>
      </c>
      <c r="M34" s="74" t="s">
        <v>8</v>
      </c>
      <c r="N34" s="26">
        <v>4</v>
      </c>
      <c r="O34" s="27">
        <v>100</v>
      </c>
      <c r="P34" s="28">
        <f>N34*O34</f>
        <v>400</v>
      </c>
    </row>
    <row r="35" spans="1:16" ht="29.25" customHeight="1">
      <c r="A35" s="24">
        <v>2</v>
      </c>
      <c r="B35" s="113" t="s">
        <v>45</v>
      </c>
      <c r="C35" s="113"/>
      <c r="D35" s="59">
        <v>1</v>
      </c>
      <c r="E35" s="59">
        <v>250</v>
      </c>
      <c r="F35" s="11">
        <f t="shared" ref="F35:F44" si="6">D35*E35</f>
        <v>250</v>
      </c>
      <c r="G35" s="10" t="s">
        <v>49</v>
      </c>
      <c r="H35" s="59">
        <v>1</v>
      </c>
      <c r="I35" s="59">
        <v>800</v>
      </c>
      <c r="J35" s="11">
        <f t="shared" ref="J35:J45" si="7">H35*I35</f>
        <v>800</v>
      </c>
      <c r="K35" s="74" t="s">
        <v>27</v>
      </c>
      <c r="L35" s="25">
        <v>1000</v>
      </c>
      <c r="M35" s="10" t="s">
        <v>33</v>
      </c>
      <c r="N35" s="86">
        <v>4</v>
      </c>
      <c r="O35" s="27">
        <v>750</v>
      </c>
      <c r="P35" s="28">
        <f t="shared" ref="P35:P39" si="8">N35*O35</f>
        <v>3000</v>
      </c>
    </row>
    <row r="36" spans="1:16" ht="28.5" customHeight="1">
      <c r="A36" s="24">
        <v>3</v>
      </c>
      <c r="B36" s="118" t="s">
        <v>49</v>
      </c>
      <c r="C36" s="119"/>
      <c r="D36" s="59">
        <v>1</v>
      </c>
      <c r="E36" s="59">
        <v>1200</v>
      </c>
      <c r="F36" s="11">
        <f t="shared" si="6"/>
        <v>1200</v>
      </c>
      <c r="G36" s="10" t="s">
        <v>14</v>
      </c>
      <c r="H36" s="59">
        <v>8</v>
      </c>
      <c r="I36" s="59">
        <v>30</v>
      </c>
      <c r="J36" s="11">
        <f t="shared" si="7"/>
        <v>240</v>
      </c>
      <c r="K36" s="74" t="s">
        <v>28</v>
      </c>
      <c r="L36" s="25">
        <v>750</v>
      </c>
      <c r="M36" s="10" t="s">
        <v>34</v>
      </c>
      <c r="N36" s="86">
        <v>4</v>
      </c>
      <c r="O36" s="27">
        <v>750</v>
      </c>
      <c r="P36" s="28">
        <f t="shared" si="8"/>
        <v>3000</v>
      </c>
    </row>
    <row r="37" spans="1:16" ht="16.5" customHeight="1">
      <c r="A37" s="24">
        <v>4</v>
      </c>
      <c r="B37" s="118" t="s">
        <v>9</v>
      </c>
      <c r="C37" s="119"/>
      <c r="D37" s="59">
        <v>1</v>
      </c>
      <c r="E37" s="59">
        <v>500</v>
      </c>
      <c r="F37" s="11">
        <f t="shared" si="6"/>
        <v>500</v>
      </c>
      <c r="G37" s="10" t="s">
        <v>15</v>
      </c>
      <c r="H37" s="59">
        <v>1</v>
      </c>
      <c r="I37" s="59">
        <v>300</v>
      </c>
      <c r="J37" s="11">
        <f t="shared" si="7"/>
        <v>300</v>
      </c>
      <c r="K37" s="74" t="s">
        <v>29</v>
      </c>
      <c r="L37" s="25">
        <v>800</v>
      </c>
      <c r="M37" s="24" t="s">
        <v>110</v>
      </c>
      <c r="N37" s="26">
        <v>4</v>
      </c>
      <c r="O37" s="27">
        <v>500</v>
      </c>
      <c r="P37" s="28">
        <f t="shared" si="8"/>
        <v>2000</v>
      </c>
    </row>
    <row r="38" spans="1:16" ht="25.5" customHeight="1">
      <c r="A38" s="24">
        <v>5</v>
      </c>
      <c r="B38" s="113" t="s">
        <v>47</v>
      </c>
      <c r="C38" s="113"/>
      <c r="D38" s="60">
        <v>1</v>
      </c>
      <c r="E38" s="60">
        <v>3500</v>
      </c>
      <c r="F38" s="11">
        <f t="shared" si="6"/>
        <v>3500</v>
      </c>
      <c r="G38" s="10" t="s">
        <v>16</v>
      </c>
      <c r="H38" s="59">
        <v>8</v>
      </c>
      <c r="I38" s="59">
        <v>100</v>
      </c>
      <c r="J38" s="11">
        <f t="shared" si="7"/>
        <v>800</v>
      </c>
      <c r="K38" s="74" t="s">
        <v>31</v>
      </c>
      <c r="L38" s="25">
        <v>3000</v>
      </c>
      <c r="M38" s="10" t="s">
        <v>109</v>
      </c>
      <c r="N38" s="26">
        <v>4</v>
      </c>
      <c r="O38" s="27">
        <v>150</v>
      </c>
      <c r="P38" s="28">
        <f t="shared" si="8"/>
        <v>600</v>
      </c>
    </row>
    <row r="39" spans="1:16" ht="31.5" customHeight="1">
      <c r="A39" s="24">
        <v>6</v>
      </c>
      <c r="B39" s="113" t="s">
        <v>99</v>
      </c>
      <c r="C39" s="113"/>
      <c r="D39" s="60">
        <v>1</v>
      </c>
      <c r="E39" s="60">
        <v>10000</v>
      </c>
      <c r="F39" s="11">
        <f t="shared" si="6"/>
        <v>10000</v>
      </c>
      <c r="G39" s="10" t="s">
        <v>139</v>
      </c>
      <c r="H39" s="59">
        <v>1</v>
      </c>
      <c r="I39" s="59">
        <v>2100</v>
      </c>
      <c r="J39" s="11">
        <f t="shared" si="7"/>
        <v>2100</v>
      </c>
      <c r="K39" s="10" t="s">
        <v>32</v>
      </c>
      <c r="L39" s="25">
        <v>750</v>
      </c>
      <c r="M39" s="10" t="s">
        <v>125</v>
      </c>
      <c r="N39" s="26">
        <v>1</v>
      </c>
      <c r="O39" s="27">
        <v>250</v>
      </c>
      <c r="P39" s="28">
        <f t="shared" si="8"/>
        <v>250</v>
      </c>
    </row>
    <row r="40" spans="1:16" ht="28.5" customHeight="1">
      <c r="A40" s="24">
        <v>8</v>
      </c>
      <c r="B40" s="113" t="s">
        <v>100</v>
      </c>
      <c r="C40" s="113"/>
      <c r="D40" s="60">
        <v>1</v>
      </c>
      <c r="E40" s="60">
        <v>8000</v>
      </c>
      <c r="F40" s="11">
        <f t="shared" si="6"/>
        <v>8000</v>
      </c>
      <c r="G40" s="10" t="s">
        <v>17</v>
      </c>
      <c r="H40" s="59">
        <v>1</v>
      </c>
      <c r="I40" s="59">
        <v>700</v>
      </c>
      <c r="J40" s="11">
        <f t="shared" si="7"/>
        <v>700</v>
      </c>
      <c r="K40" s="10" t="s">
        <v>94</v>
      </c>
      <c r="L40" s="25">
        <v>2000</v>
      </c>
      <c r="M40" s="24"/>
      <c r="N40" s="26"/>
      <c r="O40" s="27"/>
      <c r="P40" s="28"/>
    </row>
    <row r="41" spans="1:16" ht="30">
      <c r="A41" s="24">
        <v>9</v>
      </c>
      <c r="B41" s="113" t="s">
        <v>48</v>
      </c>
      <c r="C41" s="113"/>
      <c r="D41" s="60">
        <v>1</v>
      </c>
      <c r="E41" s="60">
        <v>1500</v>
      </c>
      <c r="F41" s="11">
        <f t="shared" si="6"/>
        <v>1500</v>
      </c>
      <c r="G41" s="10" t="s">
        <v>18</v>
      </c>
      <c r="H41" s="59">
        <v>8</v>
      </c>
      <c r="I41" s="59">
        <v>150</v>
      </c>
      <c r="J41" s="11">
        <f t="shared" si="7"/>
        <v>1200</v>
      </c>
      <c r="K41" s="10" t="s">
        <v>53</v>
      </c>
      <c r="L41" s="25">
        <v>1200</v>
      </c>
      <c r="M41" s="24"/>
      <c r="N41" s="26"/>
      <c r="O41" s="27"/>
      <c r="P41" s="28"/>
    </row>
    <row r="42" spans="1:16" ht="16.5" customHeight="1">
      <c r="A42" s="24">
        <v>10</v>
      </c>
      <c r="B42" s="113" t="s">
        <v>112</v>
      </c>
      <c r="C42" s="113"/>
      <c r="D42" s="60">
        <v>1</v>
      </c>
      <c r="E42" s="60">
        <v>1500</v>
      </c>
      <c r="F42" s="11">
        <f t="shared" si="6"/>
        <v>1500</v>
      </c>
      <c r="G42" s="10" t="s">
        <v>19</v>
      </c>
      <c r="H42" s="59">
        <v>8</v>
      </c>
      <c r="I42" s="59">
        <v>150</v>
      </c>
      <c r="J42" s="11">
        <f t="shared" si="7"/>
        <v>1200</v>
      </c>
      <c r="K42" s="10" t="s">
        <v>30</v>
      </c>
      <c r="L42" s="25">
        <v>800</v>
      </c>
      <c r="M42" s="24"/>
      <c r="N42" s="26"/>
      <c r="O42" s="27"/>
      <c r="P42" s="28"/>
    </row>
    <row r="43" spans="1:16" ht="15.75" customHeight="1">
      <c r="A43" s="24">
        <v>11</v>
      </c>
      <c r="B43" s="113" t="s">
        <v>55</v>
      </c>
      <c r="C43" s="113"/>
      <c r="D43" s="60">
        <v>1</v>
      </c>
      <c r="E43" s="60">
        <v>1000</v>
      </c>
      <c r="F43" s="11">
        <f t="shared" si="6"/>
        <v>1000</v>
      </c>
      <c r="G43" s="10" t="s">
        <v>21</v>
      </c>
      <c r="H43" s="59">
        <v>8</v>
      </c>
      <c r="I43" s="59">
        <v>50</v>
      </c>
      <c r="J43" s="11">
        <f t="shared" si="7"/>
        <v>400</v>
      </c>
      <c r="K43" s="74"/>
      <c r="L43" s="25"/>
      <c r="M43" s="24"/>
      <c r="N43" s="26"/>
      <c r="O43" s="27"/>
      <c r="P43" s="28"/>
    </row>
    <row r="44" spans="1:16" ht="15">
      <c r="A44" s="24">
        <v>12</v>
      </c>
      <c r="B44" s="113" t="s">
        <v>9</v>
      </c>
      <c r="C44" s="113"/>
      <c r="D44" s="60">
        <v>1</v>
      </c>
      <c r="E44" s="60">
        <v>500</v>
      </c>
      <c r="F44" s="11">
        <f t="shared" si="6"/>
        <v>500</v>
      </c>
      <c r="G44" s="10" t="s">
        <v>50</v>
      </c>
      <c r="H44" s="59">
        <v>8</v>
      </c>
      <c r="I44" s="59">
        <v>50</v>
      </c>
      <c r="J44" s="11">
        <f t="shared" si="7"/>
        <v>400</v>
      </c>
      <c r="K44" s="24"/>
      <c r="L44" s="25"/>
      <c r="M44" s="24"/>
      <c r="N44" s="26"/>
      <c r="O44" s="27"/>
      <c r="P44" s="28"/>
    </row>
    <row r="45" spans="1:16" ht="29.25" customHeight="1">
      <c r="A45" s="24">
        <v>13</v>
      </c>
      <c r="B45" s="113" t="s">
        <v>10</v>
      </c>
      <c r="C45" s="113"/>
      <c r="D45" s="60">
        <v>1</v>
      </c>
      <c r="E45" s="60">
        <v>7000</v>
      </c>
      <c r="F45" s="11">
        <v>10000</v>
      </c>
      <c r="G45" s="10" t="s">
        <v>20</v>
      </c>
      <c r="H45" s="59">
        <v>8</v>
      </c>
      <c r="I45" s="59">
        <v>70</v>
      </c>
      <c r="J45" s="11">
        <f t="shared" si="7"/>
        <v>560</v>
      </c>
      <c r="K45" s="24"/>
      <c r="L45" s="25"/>
      <c r="M45" s="24"/>
      <c r="N45" s="26"/>
      <c r="O45" s="27"/>
      <c r="P45" s="28"/>
    </row>
    <row r="46" spans="1:16" ht="15">
      <c r="A46" s="24">
        <v>14</v>
      </c>
      <c r="B46" s="113"/>
      <c r="C46" s="113"/>
      <c r="D46" s="23"/>
      <c r="E46" s="23"/>
      <c r="F46" s="11"/>
      <c r="G46" s="10" t="s">
        <v>22</v>
      </c>
      <c r="H46" s="59">
        <v>1</v>
      </c>
      <c r="I46" s="59">
        <v>250</v>
      </c>
      <c r="J46" s="11">
        <f t="shared" ref="J46:J47" si="9">H46*I46</f>
        <v>250</v>
      </c>
      <c r="K46" s="24"/>
      <c r="L46" s="25"/>
      <c r="M46" s="24"/>
      <c r="N46" s="26"/>
      <c r="O46" s="27"/>
      <c r="P46" s="28"/>
    </row>
    <row r="47" spans="1:16" s="29" customFormat="1" ht="15">
      <c r="A47" s="24">
        <v>15</v>
      </c>
      <c r="B47" s="113"/>
      <c r="C47" s="113"/>
      <c r="D47" s="23"/>
      <c r="E47" s="23"/>
      <c r="F47" s="11"/>
      <c r="G47" s="10" t="s">
        <v>113</v>
      </c>
      <c r="H47" s="59">
        <v>8</v>
      </c>
      <c r="I47" s="59">
        <v>200</v>
      </c>
      <c r="J47" s="11">
        <f t="shared" si="9"/>
        <v>1600</v>
      </c>
      <c r="K47" s="24"/>
      <c r="L47" s="25"/>
      <c r="M47" s="24"/>
      <c r="N47" s="26"/>
      <c r="O47" s="27"/>
      <c r="P47" s="28"/>
    </row>
    <row r="48" spans="1:16" ht="15" customHeight="1" thickBot="1">
      <c r="A48" s="78">
        <v>15</v>
      </c>
      <c r="B48" s="133" t="s">
        <v>12</v>
      </c>
      <c r="C48" s="133"/>
      <c r="D48" s="90">
        <f>SUM(D34:D46)</f>
        <v>12</v>
      </c>
      <c r="E48" s="90"/>
      <c r="F48" s="80">
        <f>SUM(F34:F47)</f>
        <v>38750</v>
      </c>
      <c r="G48" s="81"/>
      <c r="H48" s="82"/>
      <c r="I48" s="82"/>
      <c r="J48" s="80">
        <f>SUM(J34:J47)</f>
        <v>11000</v>
      </c>
      <c r="K48" s="81"/>
      <c r="L48" s="83">
        <f>SUM(L34:L47)</f>
        <v>10600</v>
      </c>
      <c r="M48" s="81"/>
      <c r="N48" s="82"/>
      <c r="O48" s="84"/>
      <c r="P48" s="67">
        <f>SUM(P34:P39)</f>
        <v>9250</v>
      </c>
    </row>
    <row r="49" spans="1:16" ht="21" customHeight="1" thickBot="1">
      <c r="A49" s="115" t="s">
        <v>114</v>
      </c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6"/>
      <c r="N49" s="19"/>
    </row>
    <row r="50" spans="1:16" ht="15" customHeight="1" thickBot="1">
      <c r="A50" s="134" t="s">
        <v>1</v>
      </c>
      <c r="B50" s="136" t="s">
        <v>237</v>
      </c>
      <c r="C50" s="137"/>
      <c r="D50" s="137"/>
      <c r="E50" s="137"/>
      <c r="F50" s="138"/>
      <c r="G50" s="107" t="s">
        <v>238</v>
      </c>
      <c r="H50" s="108"/>
      <c r="I50" s="108"/>
      <c r="J50" s="109"/>
      <c r="K50" s="107" t="s">
        <v>240</v>
      </c>
      <c r="L50" s="117"/>
      <c r="M50" s="107" t="s">
        <v>241</v>
      </c>
      <c r="N50" s="108"/>
      <c r="O50" s="108"/>
      <c r="P50" s="109"/>
    </row>
    <row r="51" spans="1:16" ht="23.25" customHeight="1">
      <c r="A51" s="135"/>
      <c r="B51" s="139" t="s">
        <v>5</v>
      </c>
      <c r="C51" s="140"/>
      <c r="D51" s="98" t="s">
        <v>39</v>
      </c>
      <c r="E51" s="99" t="s">
        <v>24</v>
      </c>
      <c r="F51" s="47" t="s">
        <v>236</v>
      </c>
      <c r="G51" s="100" t="s">
        <v>5</v>
      </c>
      <c r="H51" s="101" t="s">
        <v>39</v>
      </c>
      <c r="I51" s="102" t="s">
        <v>24</v>
      </c>
      <c r="J51" s="47" t="s">
        <v>236</v>
      </c>
      <c r="K51" s="97" t="s">
        <v>5</v>
      </c>
      <c r="L51" s="69" t="s">
        <v>239</v>
      </c>
      <c r="M51" s="48" t="s">
        <v>5</v>
      </c>
      <c r="N51" s="42" t="s">
        <v>39</v>
      </c>
      <c r="O51" s="43" t="s">
        <v>24</v>
      </c>
      <c r="P51" s="41" t="s">
        <v>236</v>
      </c>
    </row>
    <row r="52" spans="1:16" ht="15">
      <c r="A52" s="24">
        <v>1</v>
      </c>
      <c r="B52" s="112" t="s">
        <v>2</v>
      </c>
      <c r="C52" s="112"/>
      <c r="D52" s="27">
        <v>1</v>
      </c>
      <c r="E52" s="27">
        <v>800</v>
      </c>
      <c r="F52" s="11">
        <f>D52*E52</f>
        <v>800</v>
      </c>
      <c r="G52" s="10" t="s">
        <v>2</v>
      </c>
      <c r="H52" s="59">
        <v>1</v>
      </c>
      <c r="I52" s="59">
        <v>450</v>
      </c>
      <c r="J52" s="11">
        <f>H52*I52</f>
        <v>450</v>
      </c>
      <c r="K52" s="74" t="s">
        <v>8</v>
      </c>
      <c r="L52" s="25">
        <v>300</v>
      </c>
      <c r="M52" s="74" t="s">
        <v>8</v>
      </c>
      <c r="N52" s="26">
        <v>4</v>
      </c>
      <c r="O52" s="11">
        <v>100</v>
      </c>
      <c r="P52" s="11">
        <f>N52*O52</f>
        <v>400</v>
      </c>
    </row>
    <row r="53" spans="1:16" ht="29.25" customHeight="1">
      <c r="A53" s="24">
        <v>2</v>
      </c>
      <c r="B53" s="118" t="s">
        <v>49</v>
      </c>
      <c r="C53" s="119"/>
      <c r="D53" s="27">
        <v>1</v>
      </c>
      <c r="E53" s="27">
        <v>1200</v>
      </c>
      <c r="F53" s="11">
        <f t="shared" ref="F53:F66" si="10">D53*E53</f>
        <v>1200</v>
      </c>
      <c r="G53" s="10" t="s">
        <v>14</v>
      </c>
      <c r="H53" s="59">
        <v>16</v>
      </c>
      <c r="I53" s="59">
        <v>30</v>
      </c>
      <c r="J53" s="11">
        <f t="shared" ref="J53:J62" si="11">H53*I53</f>
        <v>480</v>
      </c>
      <c r="K53" s="74" t="s">
        <v>27</v>
      </c>
      <c r="L53" s="25">
        <v>1000</v>
      </c>
      <c r="M53" s="10" t="s">
        <v>33</v>
      </c>
      <c r="N53" s="86">
        <v>4</v>
      </c>
      <c r="O53" s="11">
        <v>750</v>
      </c>
      <c r="P53" s="11">
        <f t="shared" ref="P53:P56" si="12">N53*O53</f>
        <v>3000</v>
      </c>
    </row>
    <row r="54" spans="1:16" ht="28.5" customHeight="1">
      <c r="A54" s="24">
        <v>3</v>
      </c>
      <c r="B54" s="118" t="s">
        <v>45</v>
      </c>
      <c r="C54" s="119"/>
      <c r="D54" s="59">
        <v>1</v>
      </c>
      <c r="E54" s="59">
        <v>250</v>
      </c>
      <c r="F54" s="11">
        <f t="shared" si="10"/>
        <v>250</v>
      </c>
      <c r="G54" s="10" t="s">
        <v>49</v>
      </c>
      <c r="H54" s="59">
        <v>1</v>
      </c>
      <c r="I54" s="59">
        <v>800</v>
      </c>
      <c r="J54" s="11">
        <f t="shared" si="11"/>
        <v>800</v>
      </c>
      <c r="K54" s="74" t="s">
        <v>28</v>
      </c>
      <c r="L54" s="25">
        <v>750</v>
      </c>
      <c r="M54" s="10" t="s">
        <v>34</v>
      </c>
      <c r="N54" s="86">
        <v>4</v>
      </c>
      <c r="O54" s="11">
        <v>750</v>
      </c>
      <c r="P54" s="11">
        <f t="shared" si="12"/>
        <v>3000</v>
      </c>
    </row>
    <row r="55" spans="1:16" ht="13.5" customHeight="1">
      <c r="A55" s="24">
        <v>4</v>
      </c>
      <c r="B55" s="118" t="s">
        <v>47</v>
      </c>
      <c r="C55" s="119"/>
      <c r="D55" s="59">
        <v>1</v>
      </c>
      <c r="E55" s="59">
        <v>3500</v>
      </c>
      <c r="F55" s="11">
        <f t="shared" si="10"/>
        <v>3500</v>
      </c>
      <c r="G55" s="10" t="s">
        <v>98</v>
      </c>
      <c r="H55" s="59">
        <v>1</v>
      </c>
      <c r="I55" s="59">
        <v>500</v>
      </c>
      <c r="J55" s="11">
        <f t="shared" si="11"/>
        <v>500</v>
      </c>
      <c r="K55" s="74" t="s">
        <v>29</v>
      </c>
      <c r="L55" s="25">
        <v>800</v>
      </c>
      <c r="M55" s="10" t="s">
        <v>125</v>
      </c>
      <c r="N55" s="86">
        <v>1</v>
      </c>
      <c r="O55" s="11">
        <v>250</v>
      </c>
      <c r="P55" s="11">
        <f t="shared" si="12"/>
        <v>250</v>
      </c>
    </row>
    <row r="56" spans="1:16" ht="31.5" customHeight="1">
      <c r="A56" s="24">
        <v>5</v>
      </c>
      <c r="B56" s="113" t="s">
        <v>46</v>
      </c>
      <c r="C56" s="113"/>
      <c r="D56" s="60">
        <v>1</v>
      </c>
      <c r="E56" s="60">
        <v>8000</v>
      </c>
      <c r="F56" s="11">
        <f t="shared" si="10"/>
        <v>8000</v>
      </c>
      <c r="G56" s="10" t="s">
        <v>16</v>
      </c>
      <c r="H56" s="59">
        <v>16</v>
      </c>
      <c r="I56" s="59">
        <v>100</v>
      </c>
      <c r="J56" s="11">
        <f t="shared" si="11"/>
        <v>1600</v>
      </c>
      <c r="K56" s="10" t="s">
        <v>31</v>
      </c>
      <c r="L56" s="25">
        <v>3000</v>
      </c>
      <c r="M56" s="10" t="s">
        <v>141</v>
      </c>
      <c r="N56" s="86">
        <v>1</v>
      </c>
      <c r="O56" s="11">
        <v>1200</v>
      </c>
      <c r="P56" s="11">
        <f t="shared" si="12"/>
        <v>1200</v>
      </c>
    </row>
    <row r="57" spans="1:16" ht="28.5" customHeight="1">
      <c r="A57" s="24">
        <v>6</v>
      </c>
      <c r="B57" s="113" t="s">
        <v>119</v>
      </c>
      <c r="C57" s="113"/>
      <c r="D57" s="60">
        <v>1</v>
      </c>
      <c r="E57" s="60">
        <v>1500</v>
      </c>
      <c r="F57" s="11">
        <f t="shared" si="10"/>
        <v>1500</v>
      </c>
      <c r="G57" s="10" t="s">
        <v>127</v>
      </c>
      <c r="H57" s="59">
        <v>1</v>
      </c>
      <c r="I57" s="59">
        <v>1800</v>
      </c>
      <c r="J57" s="11">
        <f t="shared" si="11"/>
        <v>1800</v>
      </c>
      <c r="K57" s="10" t="s">
        <v>122</v>
      </c>
      <c r="L57" s="25">
        <v>1500</v>
      </c>
      <c r="M57" s="24"/>
      <c r="N57" s="26"/>
      <c r="O57" s="11"/>
      <c r="P57" s="11"/>
    </row>
    <row r="58" spans="1:16" ht="16.5" customHeight="1">
      <c r="A58" s="24">
        <v>8</v>
      </c>
      <c r="B58" s="113" t="s">
        <v>73</v>
      </c>
      <c r="C58" s="113"/>
      <c r="D58" s="60">
        <v>8</v>
      </c>
      <c r="E58" s="60">
        <v>1000</v>
      </c>
      <c r="F58" s="11">
        <f t="shared" si="10"/>
        <v>8000</v>
      </c>
      <c r="G58" s="10" t="s">
        <v>44</v>
      </c>
      <c r="H58" s="59">
        <v>1</v>
      </c>
      <c r="I58" s="59">
        <v>700</v>
      </c>
      <c r="J58" s="11">
        <f t="shared" si="11"/>
        <v>700</v>
      </c>
      <c r="K58" s="10" t="s">
        <v>30</v>
      </c>
      <c r="L58" s="25">
        <v>800</v>
      </c>
      <c r="M58" s="24"/>
      <c r="N58" s="26"/>
      <c r="O58" s="11"/>
      <c r="P58" s="11"/>
    </row>
    <row r="59" spans="1:16" ht="15.75" customHeight="1">
      <c r="A59" s="24">
        <v>9</v>
      </c>
      <c r="B59" s="113" t="s">
        <v>48</v>
      </c>
      <c r="C59" s="113"/>
      <c r="D59" s="60">
        <v>1</v>
      </c>
      <c r="E59" s="60">
        <v>1250</v>
      </c>
      <c r="F59" s="11">
        <f t="shared" si="10"/>
        <v>1250</v>
      </c>
      <c r="G59" s="10" t="s">
        <v>18</v>
      </c>
      <c r="H59" s="59">
        <v>16</v>
      </c>
      <c r="I59" s="59">
        <v>150</v>
      </c>
      <c r="J59" s="11">
        <f t="shared" si="11"/>
        <v>2400</v>
      </c>
      <c r="K59" s="10" t="s">
        <v>93</v>
      </c>
      <c r="L59" s="25">
        <v>900</v>
      </c>
      <c r="M59" s="24"/>
      <c r="N59" s="26"/>
      <c r="O59" s="11"/>
      <c r="P59" s="11"/>
    </row>
    <row r="60" spans="1:16" ht="15">
      <c r="A60" s="24">
        <v>10</v>
      </c>
      <c r="B60" s="113" t="s">
        <v>120</v>
      </c>
      <c r="C60" s="113"/>
      <c r="D60" s="60">
        <v>1</v>
      </c>
      <c r="E60" s="60">
        <v>200</v>
      </c>
      <c r="F60" s="11">
        <f t="shared" si="10"/>
        <v>200</v>
      </c>
      <c r="G60" s="10" t="s">
        <v>19</v>
      </c>
      <c r="H60" s="59">
        <v>16</v>
      </c>
      <c r="I60" s="59">
        <v>150</v>
      </c>
      <c r="J60" s="11">
        <f t="shared" si="11"/>
        <v>2400</v>
      </c>
      <c r="K60" s="74" t="s">
        <v>94</v>
      </c>
      <c r="L60" s="25">
        <v>2000</v>
      </c>
      <c r="M60" s="24"/>
      <c r="N60" s="26"/>
      <c r="O60" s="11"/>
      <c r="P60" s="11"/>
    </row>
    <row r="61" spans="1:16" ht="15">
      <c r="A61" s="24">
        <v>11</v>
      </c>
      <c r="B61" s="113" t="s">
        <v>112</v>
      </c>
      <c r="C61" s="113"/>
      <c r="D61" s="60">
        <v>1</v>
      </c>
      <c r="E61" s="60">
        <v>1500</v>
      </c>
      <c r="F61" s="11">
        <f t="shared" si="10"/>
        <v>1500</v>
      </c>
      <c r="G61" s="10" t="s">
        <v>21</v>
      </c>
      <c r="H61" s="59">
        <v>16</v>
      </c>
      <c r="I61" s="59">
        <v>50</v>
      </c>
      <c r="J61" s="11">
        <f t="shared" si="11"/>
        <v>800</v>
      </c>
      <c r="K61" s="74" t="s">
        <v>53</v>
      </c>
      <c r="L61" s="25">
        <v>1200</v>
      </c>
      <c r="M61" s="24"/>
      <c r="N61" s="26"/>
      <c r="O61" s="11"/>
      <c r="P61" s="11"/>
    </row>
    <row r="62" spans="1:16" ht="16.5" customHeight="1">
      <c r="A62" s="24">
        <v>12</v>
      </c>
      <c r="B62" s="113" t="s">
        <v>121</v>
      </c>
      <c r="C62" s="113"/>
      <c r="D62" s="60">
        <v>1</v>
      </c>
      <c r="E62" s="60">
        <v>250</v>
      </c>
      <c r="F62" s="11">
        <f t="shared" si="10"/>
        <v>250</v>
      </c>
      <c r="G62" s="10" t="s">
        <v>20</v>
      </c>
      <c r="H62" s="59">
        <v>16</v>
      </c>
      <c r="I62" s="59">
        <v>70</v>
      </c>
      <c r="J62" s="11">
        <f t="shared" si="11"/>
        <v>1120</v>
      </c>
      <c r="K62" s="24"/>
      <c r="L62" s="25"/>
      <c r="M62" s="24"/>
      <c r="N62" s="26"/>
      <c r="O62" s="11"/>
      <c r="P62" s="11"/>
    </row>
    <row r="63" spans="1:16" ht="15">
      <c r="A63" s="24">
        <v>13</v>
      </c>
      <c r="B63" s="113" t="s">
        <v>90</v>
      </c>
      <c r="C63" s="113"/>
      <c r="D63" s="60">
        <v>4</v>
      </c>
      <c r="E63" s="60">
        <v>400</v>
      </c>
      <c r="F63" s="11">
        <f t="shared" si="10"/>
        <v>1600</v>
      </c>
      <c r="G63" s="10" t="s">
        <v>22</v>
      </c>
      <c r="H63" s="59">
        <v>1</v>
      </c>
      <c r="I63" s="59">
        <v>400</v>
      </c>
      <c r="J63" s="11">
        <f t="shared" ref="J63:J66" si="13">H63*I63</f>
        <v>400</v>
      </c>
      <c r="K63" s="76"/>
      <c r="L63" s="25"/>
      <c r="M63" s="24"/>
      <c r="N63" s="26"/>
      <c r="O63" s="11"/>
      <c r="P63" s="11"/>
    </row>
    <row r="64" spans="1:16" ht="27.75" customHeight="1">
      <c r="A64" s="24">
        <v>14</v>
      </c>
      <c r="B64" s="113" t="s">
        <v>55</v>
      </c>
      <c r="C64" s="113"/>
      <c r="D64" s="60">
        <v>1</v>
      </c>
      <c r="E64" s="60">
        <v>1000</v>
      </c>
      <c r="F64" s="11">
        <f t="shared" si="10"/>
        <v>1000</v>
      </c>
      <c r="G64" s="10" t="s">
        <v>62</v>
      </c>
      <c r="H64" s="59">
        <v>1</v>
      </c>
      <c r="I64" s="59">
        <v>400</v>
      </c>
      <c r="J64" s="11">
        <f t="shared" si="13"/>
        <v>400</v>
      </c>
      <c r="K64" s="24"/>
      <c r="L64" s="25"/>
      <c r="M64" s="24"/>
      <c r="N64" s="26"/>
      <c r="O64" s="11"/>
      <c r="P64" s="11"/>
    </row>
    <row r="65" spans="1:16" ht="29.25" customHeight="1">
      <c r="A65" s="24">
        <v>15</v>
      </c>
      <c r="B65" s="113" t="s">
        <v>9</v>
      </c>
      <c r="C65" s="113"/>
      <c r="D65" s="60">
        <v>1</v>
      </c>
      <c r="E65" s="60">
        <v>500</v>
      </c>
      <c r="F65" s="11">
        <f t="shared" si="10"/>
        <v>500</v>
      </c>
      <c r="G65" s="10" t="s">
        <v>61</v>
      </c>
      <c r="H65" s="59">
        <v>1</v>
      </c>
      <c r="I65" s="59">
        <v>400</v>
      </c>
      <c r="J65" s="11">
        <f t="shared" si="13"/>
        <v>400</v>
      </c>
      <c r="K65" s="24"/>
      <c r="L65" s="25"/>
      <c r="M65" s="24"/>
      <c r="N65" s="26"/>
      <c r="O65" s="11"/>
      <c r="P65" s="11"/>
    </row>
    <row r="66" spans="1:16" ht="27" customHeight="1">
      <c r="A66" s="24">
        <v>16</v>
      </c>
      <c r="B66" s="118" t="s">
        <v>10</v>
      </c>
      <c r="C66" s="119"/>
      <c r="D66" s="60">
        <v>1</v>
      </c>
      <c r="E66" s="60">
        <v>800</v>
      </c>
      <c r="F66" s="11">
        <f t="shared" si="10"/>
        <v>800</v>
      </c>
      <c r="G66" s="10" t="s">
        <v>104</v>
      </c>
      <c r="H66" s="59">
        <v>1</v>
      </c>
      <c r="I66" s="59">
        <v>700</v>
      </c>
      <c r="J66" s="11">
        <f t="shared" si="13"/>
        <v>700</v>
      </c>
      <c r="K66" s="24"/>
      <c r="L66" s="25"/>
      <c r="M66" s="24"/>
      <c r="N66" s="26"/>
      <c r="O66" s="11"/>
      <c r="P66" s="11"/>
    </row>
    <row r="67" spans="1:16" ht="15.75" thickBot="1">
      <c r="A67" s="2">
        <v>15</v>
      </c>
      <c r="B67" s="120" t="s">
        <v>12</v>
      </c>
      <c r="C67" s="120"/>
      <c r="D67" s="15"/>
      <c r="E67" s="15"/>
      <c r="F67" s="6">
        <f>SUM(F52:F66)</f>
        <v>30350</v>
      </c>
      <c r="G67" s="7"/>
      <c r="H67" s="8"/>
      <c r="I67" s="8"/>
      <c r="J67" s="6">
        <f>SUM(J52:J66)</f>
        <v>14950</v>
      </c>
      <c r="K67" s="7"/>
      <c r="L67" s="9">
        <f>SUM(L52:L66)</f>
        <v>12250</v>
      </c>
      <c r="M67" s="7"/>
      <c r="N67" s="8"/>
      <c r="O67" s="6">
        <f>SUM(O52:O64)</f>
        <v>3050</v>
      </c>
      <c r="P67" s="6">
        <f>SUM(P52:P64)</f>
        <v>7850</v>
      </c>
    </row>
  </sheetData>
  <mergeCells count="78">
    <mergeCell ref="B16:C16"/>
    <mergeCell ref="B17:C17"/>
    <mergeCell ref="B67:C67"/>
    <mergeCell ref="B61:C61"/>
    <mergeCell ref="B62:C62"/>
    <mergeCell ref="B63:C63"/>
    <mergeCell ref="B64:C64"/>
    <mergeCell ref="B65:C65"/>
    <mergeCell ref="B66:C66"/>
    <mergeCell ref="A30:M30"/>
    <mergeCell ref="A31:M31"/>
    <mergeCell ref="A32:A33"/>
    <mergeCell ref="B22:C22"/>
    <mergeCell ref="B23:C23"/>
    <mergeCell ref="B24:C24"/>
    <mergeCell ref="B25:C25"/>
    <mergeCell ref="B28:C28"/>
    <mergeCell ref="B55:C55"/>
    <mergeCell ref="B52:C52"/>
    <mergeCell ref="B53:C53"/>
    <mergeCell ref="B54:C54"/>
    <mergeCell ref="B39:C39"/>
    <mergeCell ref="B40:C40"/>
    <mergeCell ref="B41:C41"/>
    <mergeCell ref="B42:C42"/>
    <mergeCell ref="B43:C43"/>
    <mergeCell ref="B44:C44"/>
    <mergeCell ref="B36:C36"/>
    <mergeCell ref="B37:C37"/>
    <mergeCell ref="B38:C38"/>
    <mergeCell ref="B56:C56"/>
    <mergeCell ref="B57:C57"/>
    <mergeCell ref="B58:C58"/>
    <mergeCell ref="B59:C59"/>
    <mergeCell ref="B60:C60"/>
    <mergeCell ref="K50:L50"/>
    <mergeCell ref="M50:P50"/>
    <mergeCell ref="A50:A51"/>
    <mergeCell ref="B45:C45"/>
    <mergeCell ref="B46:C46"/>
    <mergeCell ref="B47:C47"/>
    <mergeCell ref="B48:C48"/>
    <mergeCell ref="A49:M49"/>
    <mergeCell ref="B50:F50"/>
    <mergeCell ref="G50:J50"/>
    <mergeCell ref="B51:C51"/>
    <mergeCell ref="K32:L32"/>
    <mergeCell ref="M32:P32"/>
    <mergeCell ref="B33:C33"/>
    <mergeCell ref="B34:C34"/>
    <mergeCell ref="B35:C35"/>
    <mergeCell ref="B32:F32"/>
    <mergeCell ref="G32:J32"/>
    <mergeCell ref="B18:C18"/>
    <mergeCell ref="B19:C19"/>
    <mergeCell ref="B20:C20"/>
    <mergeCell ref="B21:C21"/>
    <mergeCell ref="B27:C27"/>
    <mergeCell ref="B26:C26"/>
    <mergeCell ref="B15:C15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K3:L3"/>
    <mergeCell ref="M3:P3"/>
    <mergeCell ref="A1:M1"/>
    <mergeCell ref="A2:M2"/>
    <mergeCell ref="A3:A4"/>
    <mergeCell ref="B3:F3"/>
    <mergeCell ref="G3:J3"/>
    <mergeCell ref="B4:C4"/>
  </mergeCells>
  <pageMargins left="0.11811023622047245" right="0.11811023622047245" top="0.15748031496062992" bottom="0.15748031496062992" header="0.31496062992125984" footer="0.31496062992125984"/>
  <pageSetup paperSize="9" scale="75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R65"/>
  <sheetViews>
    <sheetView topLeftCell="A52" workbookViewId="0">
      <selection activeCell="O56" sqref="O56"/>
    </sheetView>
  </sheetViews>
  <sheetFormatPr defaultColWidth="12.140625" defaultRowHeight="21" customHeight="1"/>
  <cols>
    <col min="1" max="1" width="5" customWidth="1"/>
    <col min="2" max="2" width="10.42578125" customWidth="1"/>
    <col min="3" max="3" width="16.42578125" customWidth="1"/>
    <col min="4" max="4" width="5.42578125" customWidth="1"/>
    <col min="5" max="5" width="8.42578125" customWidth="1"/>
    <col min="6" max="6" width="10.5703125" customWidth="1"/>
    <col min="7" max="7" width="28.140625" customWidth="1"/>
    <col min="8" max="8" width="5" customWidth="1"/>
    <col min="9" max="9" width="8.140625" customWidth="1"/>
    <col min="10" max="11" width="10.42578125" customWidth="1"/>
    <col min="12" max="12" width="18.85546875" customWidth="1"/>
    <col min="13" max="13" width="14.85546875" customWidth="1"/>
    <col min="14" max="14" width="10.5703125" customWidth="1"/>
    <col min="15" max="15" width="10.42578125" customWidth="1"/>
    <col min="16" max="16" width="6.28515625" customWidth="1"/>
    <col min="17" max="17" width="9" customWidth="1"/>
    <col min="18" max="18" width="8.85546875" customWidth="1"/>
  </cols>
  <sheetData>
    <row r="1" spans="1:16" ht="21" customHeight="1">
      <c r="A1" s="121" t="s">
        <v>189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32"/>
      <c r="O1" s="3"/>
      <c r="P1" s="3"/>
    </row>
    <row r="2" spans="1:16" ht="21" customHeight="1" thickBot="1">
      <c r="A2" s="115" t="s">
        <v>142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6"/>
      <c r="M2" s="116"/>
      <c r="N2" s="19"/>
    </row>
    <row r="3" spans="1:16" ht="15" customHeight="1">
      <c r="A3" s="151" t="s">
        <v>1</v>
      </c>
      <c r="B3" s="152" t="s">
        <v>5</v>
      </c>
      <c r="C3" s="152"/>
      <c r="D3" s="154" t="s">
        <v>39</v>
      </c>
      <c r="E3" s="156" t="s">
        <v>24</v>
      </c>
      <c r="F3" s="158" t="s">
        <v>143</v>
      </c>
      <c r="G3" s="145" t="s">
        <v>5</v>
      </c>
      <c r="H3" s="167"/>
      <c r="I3" s="154" t="s">
        <v>39</v>
      </c>
      <c r="J3" s="156" t="s">
        <v>24</v>
      </c>
      <c r="K3" s="34" t="s">
        <v>144</v>
      </c>
      <c r="L3" s="160"/>
      <c r="M3" s="161"/>
      <c r="N3" s="160"/>
      <c r="O3" s="163"/>
      <c r="P3" s="150"/>
    </row>
    <row r="4" spans="1:16" ht="23.25" customHeight="1">
      <c r="A4" s="135"/>
      <c r="B4" s="153"/>
      <c r="C4" s="153"/>
      <c r="D4" s="155"/>
      <c r="E4" s="157"/>
      <c r="F4" s="159"/>
      <c r="G4" s="168"/>
      <c r="H4" s="165"/>
      <c r="I4" s="155"/>
      <c r="J4" s="157"/>
      <c r="K4" s="35"/>
      <c r="L4" s="160"/>
      <c r="M4" s="161"/>
      <c r="N4" s="162"/>
      <c r="O4" s="164"/>
      <c r="P4" s="150"/>
    </row>
    <row r="5" spans="1:16" ht="15">
      <c r="A5" s="24">
        <v>1</v>
      </c>
      <c r="B5" s="112" t="s">
        <v>2</v>
      </c>
      <c r="C5" s="112"/>
      <c r="D5" s="25">
        <v>1</v>
      </c>
      <c r="E5" s="11">
        <v>1500</v>
      </c>
      <c r="F5" s="11">
        <f>D5*E5</f>
        <v>1500</v>
      </c>
      <c r="G5" s="112" t="s">
        <v>2</v>
      </c>
      <c r="H5" s="112"/>
      <c r="I5" s="25">
        <v>1</v>
      </c>
      <c r="J5" s="11">
        <v>1500</v>
      </c>
      <c r="K5" s="11">
        <f>I5*J5</f>
        <v>1500</v>
      </c>
      <c r="L5" s="61"/>
      <c r="M5" s="62"/>
      <c r="N5" s="62"/>
      <c r="O5" s="61"/>
      <c r="P5" s="61"/>
    </row>
    <row r="6" spans="1:16" ht="15">
      <c r="A6" s="24">
        <f t="shared" ref="A6:A15" si="0">A5+1</f>
        <v>2</v>
      </c>
      <c r="B6" s="118" t="s">
        <v>45</v>
      </c>
      <c r="C6" s="119"/>
      <c r="D6" s="86">
        <v>1</v>
      </c>
      <c r="E6" s="11">
        <v>400</v>
      </c>
      <c r="F6" s="11">
        <f t="shared" ref="F6:F15" si="1">D6*E6</f>
        <v>400</v>
      </c>
      <c r="G6" s="118" t="s">
        <v>45</v>
      </c>
      <c r="H6" s="119"/>
      <c r="I6" s="86">
        <v>1</v>
      </c>
      <c r="J6" s="11">
        <v>400</v>
      </c>
      <c r="K6" s="11">
        <f t="shared" ref="K6:K15" si="2">I6*J6</f>
        <v>400</v>
      </c>
      <c r="L6" s="61"/>
      <c r="M6" s="63"/>
      <c r="N6" s="63"/>
      <c r="O6" s="61"/>
      <c r="P6" s="61"/>
    </row>
    <row r="7" spans="1:16" ht="33.75" customHeight="1">
      <c r="A7" s="24">
        <f t="shared" si="0"/>
        <v>3</v>
      </c>
      <c r="B7" s="70" t="s">
        <v>47</v>
      </c>
      <c r="C7" s="70"/>
      <c r="D7" s="25">
        <v>1</v>
      </c>
      <c r="E7" s="11">
        <v>15000</v>
      </c>
      <c r="F7" s="11">
        <f t="shared" si="1"/>
        <v>15000</v>
      </c>
      <c r="G7" s="166" t="s">
        <v>47</v>
      </c>
      <c r="H7" s="119"/>
      <c r="I7" s="25">
        <v>1</v>
      </c>
      <c r="J7" s="11">
        <v>20000</v>
      </c>
      <c r="K7" s="11">
        <f t="shared" si="2"/>
        <v>20000</v>
      </c>
      <c r="L7" s="61"/>
      <c r="M7" s="63"/>
      <c r="N7" s="63"/>
      <c r="O7" s="61"/>
      <c r="P7" s="61"/>
    </row>
    <row r="8" spans="1:16" ht="34.5" customHeight="1">
      <c r="A8" s="24">
        <f t="shared" si="0"/>
        <v>4</v>
      </c>
      <c r="B8" s="118" t="s">
        <v>99</v>
      </c>
      <c r="C8" s="119"/>
      <c r="D8" s="60">
        <v>1</v>
      </c>
      <c r="E8" s="11">
        <v>30000</v>
      </c>
      <c r="F8" s="11">
        <f t="shared" si="1"/>
        <v>30000</v>
      </c>
      <c r="G8" s="118" t="s">
        <v>99</v>
      </c>
      <c r="H8" s="119"/>
      <c r="I8" s="60">
        <v>1</v>
      </c>
      <c r="J8" s="11">
        <v>40000</v>
      </c>
      <c r="K8" s="11">
        <f t="shared" si="2"/>
        <v>40000</v>
      </c>
      <c r="L8" s="61"/>
      <c r="M8" s="61"/>
      <c r="N8" s="62"/>
      <c r="O8" s="61"/>
      <c r="P8" s="61"/>
    </row>
    <row r="9" spans="1:16" ht="30" customHeight="1">
      <c r="A9" s="24">
        <f t="shared" si="0"/>
        <v>5</v>
      </c>
      <c r="B9" s="118" t="s">
        <v>100</v>
      </c>
      <c r="C9" s="119"/>
      <c r="D9" s="60">
        <v>1</v>
      </c>
      <c r="E9" s="11">
        <v>27000</v>
      </c>
      <c r="F9" s="11">
        <f t="shared" si="1"/>
        <v>27000</v>
      </c>
      <c r="G9" s="118" t="s">
        <v>100</v>
      </c>
      <c r="H9" s="119"/>
      <c r="I9" s="60">
        <v>1</v>
      </c>
      <c r="J9" s="11">
        <v>36000</v>
      </c>
      <c r="K9" s="11">
        <f t="shared" si="2"/>
        <v>36000</v>
      </c>
      <c r="L9" s="61"/>
      <c r="M9" s="61"/>
      <c r="N9" s="62"/>
      <c r="O9" s="61"/>
      <c r="P9" s="61"/>
    </row>
    <row r="10" spans="1:16" ht="30" customHeight="1">
      <c r="A10" s="24">
        <f t="shared" si="0"/>
        <v>6</v>
      </c>
      <c r="B10" s="118" t="s">
        <v>48</v>
      </c>
      <c r="C10" s="119"/>
      <c r="D10" s="59">
        <v>1</v>
      </c>
      <c r="E10" s="59">
        <v>7500</v>
      </c>
      <c r="F10" s="11">
        <f t="shared" si="1"/>
        <v>7500</v>
      </c>
      <c r="G10" s="118" t="s">
        <v>48</v>
      </c>
      <c r="H10" s="119"/>
      <c r="I10" s="59">
        <v>1</v>
      </c>
      <c r="J10" s="59">
        <v>10000</v>
      </c>
      <c r="K10" s="11">
        <f t="shared" si="2"/>
        <v>10000</v>
      </c>
      <c r="L10" s="61"/>
      <c r="M10" s="61"/>
      <c r="N10" s="61"/>
      <c r="O10" s="61"/>
      <c r="P10" s="61"/>
    </row>
    <row r="11" spans="1:16" ht="33.75" customHeight="1">
      <c r="A11" s="24">
        <f t="shared" si="0"/>
        <v>7</v>
      </c>
      <c r="B11" s="118" t="s">
        <v>55</v>
      </c>
      <c r="C11" s="119"/>
      <c r="D11" s="59">
        <v>1</v>
      </c>
      <c r="E11" s="59">
        <v>5000</v>
      </c>
      <c r="F11" s="11">
        <f t="shared" si="1"/>
        <v>5000</v>
      </c>
      <c r="G11" s="118" t="s">
        <v>55</v>
      </c>
      <c r="H11" s="119"/>
      <c r="I11" s="59">
        <v>1</v>
      </c>
      <c r="J11" s="59">
        <v>6000</v>
      </c>
      <c r="K11" s="11">
        <f t="shared" si="2"/>
        <v>6000</v>
      </c>
      <c r="L11" s="61"/>
      <c r="M11" s="63"/>
      <c r="N11" s="61"/>
      <c r="O11" s="61"/>
      <c r="P11" s="61"/>
    </row>
    <row r="12" spans="1:16" ht="30.75" customHeight="1">
      <c r="A12" s="24">
        <f t="shared" si="0"/>
        <v>8</v>
      </c>
      <c r="B12" s="118" t="s">
        <v>9</v>
      </c>
      <c r="C12" s="119"/>
      <c r="D12" s="59">
        <v>1</v>
      </c>
      <c r="E12" s="59">
        <v>500</v>
      </c>
      <c r="F12" s="11">
        <f t="shared" si="1"/>
        <v>500</v>
      </c>
      <c r="G12" s="118" t="s">
        <v>9</v>
      </c>
      <c r="H12" s="119"/>
      <c r="I12" s="59">
        <v>1</v>
      </c>
      <c r="J12" s="59">
        <v>500</v>
      </c>
      <c r="K12" s="11">
        <f t="shared" si="2"/>
        <v>500</v>
      </c>
      <c r="L12" s="61"/>
      <c r="M12" s="61"/>
      <c r="N12" s="61"/>
      <c r="O12" s="61"/>
      <c r="P12" s="61"/>
    </row>
    <row r="13" spans="1:16" ht="31.5" customHeight="1">
      <c r="A13" s="24">
        <f t="shared" si="0"/>
        <v>9</v>
      </c>
      <c r="B13" s="118" t="s">
        <v>10</v>
      </c>
      <c r="C13" s="119"/>
      <c r="D13" s="60">
        <v>1</v>
      </c>
      <c r="E13" s="60">
        <v>12000</v>
      </c>
      <c r="F13" s="11">
        <f t="shared" si="1"/>
        <v>12000</v>
      </c>
      <c r="G13" s="118" t="s">
        <v>10</v>
      </c>
      <c r="H13" s="119"/>
      <c r="I13" s="60">
        <v>1</v>
      </c>
      <c r="J13" s="60">
        <v>12000</v>
      </c>
      <c r="K13" s="11">
        <f t="shared" si="2"/>
        <v>12000</v>
      </c>
      <c r="L13" s="61"/>
      <c r="M13" s="61"/>
      <c r="N13" s="61"/>
      <c r="O13" s="61"/>
      <c r="P13" s="61"/>
    </row>
    <row r="14" spans="1:16" ht="36" customHeight="1">
      <c r="A14" s="24">
        <f t="shared" si="0"/>
        <v>10</v>
      </c>
      <c r="B14" s="118" t="s">
        <v>123</v>
      </c>
      <c r="C14" s="119"/>
      <c r="D14" s="60">
        <v>1</v>
      </c>
      <c r="E14" s="60">
        <v>7000</v>
      </c>
      <c r="F14" s="11">
        <f t="shared" si="1"/>
        <v>7000</v>
      </c>
      <c r="G14" s="118" t="s">
        <v>123</v>
      </c>
      <c r="H14" s="119"/>
      <c r="I14" s="60">
        <v>1</v>
      </c>
      <c r="J14" s="60">
        <v>8000</v>
      </c>
      <c r="K14" s="11">
        <f t="shared" si="2"/>
        <v>8000</v>
      </c>
      <c r="L14" s="61"/>
      <c r="M14" s="61"/>
      <c r="N14" s="61"/>
      <c r="O14" s="61"/>
      <c r="P14" s="61"/>
    </row>
    <row r="15" spans="1:16" ht="29.25" customHeight="1">
      <c r="A15" s="24">
        <f t="shared" si="0"/>
        <v>11</v>
      </c>
      <c r="B15" s="113" t="s">
        <v>124</v>
      </c>
      <c r="C15" s="113"/>
      <c r="D15" s="60">
        <v>1</v>
      </c>
      <c r="E15" s="60">
        <v>2500</v>
      </c>
      <c r="F15" s="11">
        <f t="shared" si="1"/>
        <v>2500</v>
      </c>
      <c r="G15" s="113" t="s">
        <v>124</v>
      </c>
      <c r="H15" s="113"/>
      <c r="I15" s="60">
        <v>1</v>
      </c>
      <c r="J15" s="60">
        <v>2500</v>
      </c>
      <c r="K15" s="11">
        <f t="shared" si="2"/>
        <v>2500</v>
      </c>
      <c r="L15" s="61"/>
      <c r="M15" s="61"/>
      <c r="N15" s="61"/>
      <c r="O15" s="61"/>
      <c r="P15" s="61"/>
    </row>
    <row r="16" spans="1:16" ht="15.75" thickBot="1">
      <c r="A16" s="2"/>
      <c r="B16" s="120" t="s">
        <v>12</v>
      </c>
      <c r="C16" s="120"/>
      <c r="D16" s="15"/>
      <c r="E16" s="15"/>
      <c r="F16" s="9">
        <f>SUM(F5:F15)</f>
        <v>108400</v>
      </c>
      <c r="G16" s="169"/>
      <c r="H16" s="148"/>
      <c r="I16" s="39"/>
      <c r="J16" s="6"/>
      <c r="K16" s="65">
        <f>SUM(K5:K15)</f>
        <v>136900</v>
      </c>
      <c r="L16" s="64"/>
      <c r="M16" s="64"/>
      <c r="N16" s="64"/>
      <c r="O16" s="64"/>
      <c r="P16" s="64"/>
    </row>
    <row r="17" spans="1:18" ht="15">
      <c r="A17" s="114"/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33"/>
    </row>
    <row r="18" spans="1:18" ht="15">
      <c r="A18" s="114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33"/>
    </row>
    <row r="19" spans="1:18" ht="21" customHeight="1" thickBot="1">
      <c r="A19" s="115" t="s">
        <v>145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6"/>
      <c r="N19" s="19"/>
    </row>
    <row r="20" spans="1:18" ht="15" customHeight="1" thickBot="1">
      <c r="A20" s="129" t="s">
        <v>1</v>
      </c>
      <c r="B20" s="126" t="s">
        <v>237</v>
      </c>
      <c r="C20" s="141"/>
      <c r="D20" s="141"/>
      <c r="E20" s="141"/>
      <c r="F20" s="142"/>
      <c r="G20" s="107" t="s">
        <v>238</v>
      </c>
      <c r="H20" s="108"/>
      <c r="I20" s="108"/>
      <c r="J20" s="108"/>
      <c r="K20" s="108"/>
      <c r="L20" s="109"/>
      <c r="M20" s="107" t="s">
        <v>240</v>
      </c>
      <c r="N20" s="117"/>
      <c r="O20" s="136" t="s">
        <v>241</v>
      </c>
      <c r="P20" s="137"/>
      <c r="Q20" s="137"/>
      <c r="R20" s="138"/>
    </row>
    <row r="21" spans="1:18" ht="27.75" customHeight="1">
      <c r="A21" s="130"/>
      <c r="B21" s="139" t="s">
        <v>5</v>
      </c>
      <c r="C21" s="165"/>
      <c r="D21" s="49" t="s">
        <v>39</v>
      </c>
      <c r="E21" s="50" t="s">
        <v>24</v>
      </c>
      <c r="F21" s="46" t="s">
        <v>236</v>
      </c>
      <c r="G21" s="97" t="s">
        <v>5</v>
      </c>
      <c r="H21" s="49" t="s">
        <v>40</v>
      </c>
      <c r="I21" s="50" t="s">
        <v>40</v>
      </c>
      <c r="J21" s="50" t="s">
        <v>24</v>
      </c>
      <c r="K21" s="46" t="s">
        <v>146</v>
      </c>
      <c r="L21" s="66" t="s">
        <v>147</v>
      </c>
      <c r="M21" s="97" t="s">
        <v>5</v>
      </c>
      <c r="N21" s="46" t="s">
        <v>6</v>
      </c>
      <c r="O21" s="55" t="s">
        <v>5</v>
      </c>
      <c r="P21" s="49" t="s">
        <v>39</v>
      </c>
      <c r="Q21" s="50" t="s">
        <v>24</v>
      </c>
      <c r="R21" s="53" t="s">
        <v>7</v>
      </c>
    </row>
    <row r="22" spans="1:18" ht="15">
      <c r="A22" s="24">
        <v>1</v>
      </c>
      <c r="B22" s="112" t="s">
        <v>2</v>
      </c>
      <c r="C22" s="112"/>
      <c r="D22" s="25">
        <v>1</v>
      </c>
      <c r="E22" s="25">
        <v>4000</v>
      </c>
      <c r="F22" s="11">
        <f>D22*E22</f>
        <v>4000</v>
      </c>
      <c r="G22" s="10" t="s">
        <v>2</v>
      </c>
      <c r="H22" s="59">
        <v>1</v>
      </c>
      <c r="I22" s="59">
        <v>1</v>
      </c>
      <c r="J22" s="59">
        <v>1600</v>
      </c>
      <c r="K22" s="11">
        <f>H22*J22</f>
        <v>1600</v>
      </c>
      <c r="L22" s="24">
        <f>I22*J22</f>
        <v>1600</v>
      </c>
      <c r="M22" s="74" t="s">
        <v>8</v>
      </c>
      <c r="N22" s="25">
        <v>400</v>
      </c>
      <c r="O22" s="74" t="s">
        <v>8</v>
      </c>
      <c r="P22" s="26">
        <v>6</v>
      </c>
      <c r="Q22" s="27">
        <v>200</v>
      </c>
      <c r="R22" s="28">
        <f>P22*Q22</f>
        <v>1200</v>
      </c>
    </row>
    <row r="23" spans="1:18" ht="29.25" customHeight="1">
      <c r="A23" s="24">
        <f>A22+1</f>
        <v>2</v>
      </c>
      <c r="B23" s="118" t="s">
        <v>11</v>
      </c>
      <c r="C23" s="119"/>
      <c r="D23" s="59">
        <v>1</v>
      </c>
      <c r="E23" s="59">
        <v>700</v>
      </c>
      <c r="F23" s="11">
        <f t="shared" ref="F23:F28" si="3">D23*E23</f>
        <v>700</v>
      </c>
      <c r="G23" s="10" t="s">
        <v>49</v>
      </c>
      <c r="H23" s="59">
        <v>1</v>
      </c>
      <c r="I23" s="59">
        <v>1</v>
      </c>
      <c r="J23" s="59">
        <v>3500</v>
      </c>
      <c r="K23" s="11">
        <f t="shared" ref="K23:K32" si="4">H23*J23</f>
        <v>3500</v>
      </c>
      <c r="L23" s="24">
        <f t="shared" ref="L23:L32" si="5">I23*J23</f>
        <v>3500</v>
      </c>
      <c r="M23" s="74" t="s">
        <v>27</v>
      </c>
      <c r="N23" s="25">
        <v>2500</v>
      </c>
      <c r="O23" s="10" t="s">
        <v>33</v>
      </c>
      <c r="P23" s="86">
        <v>6</v>
      </c>
      <c r="Q23" s="27">
        <v>900</v>
      </c>
      <c r="R23" s="28">
        <f t="shared" ref="R23:R24" si="6">P23*Q23</f>
        <v>5400</v>
      </c>
    </row>
    <row r="24" spans="1:18" ht="30.75" customHeight="1">
      <c r="A24" s="24">
        <f t="shared" ref="A24:A30" si="7">A23+1</f>
        <v>3</v>
      </c>
      <c r="B24" s="118" t="s">
        <v>9</v>
      </c>
      <c r="C24" s="119"/>
      <c r="D24" s="59">
        <v>1</v>
      </c>
      <c r="E24" s="59">
        <v>1000</v>
      </c>
      <c r="F24" s="11">
        <f t="shared" si="3"/>
        <v>1000</v>
      </c>
      <c r="G24" s="10" t="s">
        <v>14</v>
      </c>
      <c r="H24" s="59">
        <v>12</v>
      </c>
      <c r="I24" s="59">
        <v>24</v>
      </c>
      <c r="J24" s="59">
        <v>50</v>
      </c>
      <c r="K24" s="11">
        <f t="shared" si="4"/>
        <v>600</v>
      </c>
      <c r="L24" s="24">
        <f t="shared" si="5"/>
        <v>1200</v>
      </c>
      <c r="M24" s="74" t="s">
        <v>28</v>
      </c>
      <c r="N24" s="25">
        <v>1500</v>
      </c>
      <c r="O24" s="10" t="s">
        <v>34</v>
      </c>
      <c r="P24" s="86">
        <v>6</v>
      </c>
      <c r="Q24" s="27">
        <v>900</v>
      </c>
      <c r="R24" s="28">
        <f t="shared" si="6"/>
        <v>5400</v>
      </c>
    </row>
    <row r="25" spans="1:18" ht="18.75" customHeight="1">
      <c r="A25" s="24">
        <f t="shared" si="7"/>
        <v>4</v>
      </c>
      <c r="B25" s="118" t="s">
        <v>46</v>
      </c>
      <c r="C25" s="119"/>
      <c r="D25" s="60">
        <v>1</v>
      </c>
      <c r="E25" s="60">
        <v>18000</v>
      </c>
      <c r="F25" s="11">
        <f t="shared" si="3"/>
        <v>18000</v>
      </c>
      <c r="G25" s="10" t="s">
        <v>15</v>
      </c>
      <c r="H25" s="59">
        <v>1</v>
      </c>
      <c r="I25" s="59">
        <v>1</v>
      </c>
      <c r="J25" s="59">
        <v>800</v>
      </c>
      <c r="K25" s="11">
        <f t="shared" si="4"/>
        <v>800</v>
      </c>
      <c r="L25" s="24">
        <f t="shared" si="5"/>
        <v>800</v>
      </c>
      <c r="M25" s="74" t="s">
        <v>29</v>
      </c>
      <c r="N25" s="25">
        <v>1500</v>
      </c>
      <c r="O25" s="24"/>
      <c r="P25" s="85"/>
      <c r="Q25" s="27"/>
      <c r="R25" s="28"/>
    </row>
    <row r="26" spans="1:18" ht="27.75" customHeight="1">
      <c r="A26" s="24">
        <f t="shared" si="7"/>
        <v>5</v>
      </c>
      <c r="B26" s="118" t="s">
        <v>0</v>
      </c>
      <c r="C26" s="119"/>
      <c r="D26" s="60">
        <v>1</v>
      </c>
      <c r="E26" s="60">
        <v>10000</v>
      </c>
      <c r="F26" s="11">
        <f t="shared" si="3"/>
        <v>10000</v>
      </c>
      <c r="G26" s="10" t="s">
        <v>16</v>
      </c>
      <c r="H26" s="59">
        <v>12</v>
      </c>
      <c r="I26" s="59">
        <v>24</v>
      </c>
      <c r="J26" s="59">
        <v>150</v>
      </c>
      <c r="K26" s="11">
        <f t="shared" si="4"/>
        <v>1800</v>
      </c>
      <c r="L26" s="24">
        <f t="shared" si="5"/>
        <v>3600</v>
      </c>
      <c r="M26" s="74" t="s">
        <v>31</v>
      </c>
      <c r="N26" s="25">
        <v>9000</v>
      </c>
      <c r="O26" s="76"/>
      <c r="P26" s="85"/>
      <c r="Q26" s="27"/>
      <c r="R26" s="28"/>
    </row>
    <row r="27" spans="1:18" ht="33.75" customHeight="1">
      <c r="A27" s="24">
        <f t="shared" si="7"/>
        <v>6</v>
      </c>
      <c r="B27" s="118" t="s">
        <v>10</v>
      </c>
      <c r="C27" s="119"/>
      <c r="D27" s="60">
        <v>1</v>
      </c>
      <c r="E27" s="60">
        <v>14000</v>
      </c>
      <c r="F27" s="11">
        <f t="shared" si="3"/>
        <v>14000</v>
      </c>
      <c r="G27" s="10" t="s">
        <v>138</v>
      </c>
      <c r="H27" s="59">
        <v>1</v>
      </c>
      <c r="I27" s="59">
        <v>1</v>
      </c>
      <c r="J27" s="59">
        <v>3000</v>
      </c>
      <c r="K27" s="11">
        <f t="shared" si="4"/>
        <v>3000</v>
      </c>
      <c r="L27" s="24">
        <f t="shared" si="5"/>
        <v>3000</v>
      </c>
      <c r="M27" s="10" t="s">
        <v>32</v>
      </c>
      <c r="N27" s="25">
        <v>2000</v>
      </c>
      <c r="O27" s="24"/>
      <c r="P27" s="26"/>
      <c r="Q27" s="27"/>
      <c r="R27" s="28"/>
    </row>
    <row r="28" spans="1:18" ht="16.5" customHeight="1">
      <c r="A28" s="24">
        <f t="shared" si="7"/>
        <v>7</v>
      </c>
      <c r="B28" s="113" t="s">
        <v>89</v>
      </c>
      <c r="C28" s="113"/>
      <c r="D28" s="60">
        <v>1</v>
      </c>
      <c r="E28" s="60">
        <v>5000</v>
      </c>
      <c r="F28" s="11">
        <f t="shared" si="3"/>
        <v>5000</v>
      </c>
      <c r="G28" s="10" t="s">
        <v>17</v>
      </c>
      <c r="H28" s="59">
        <v>1</v>
      </c>
      <c r="I28" s="59">
        <v>1</v>
      </c>
      <c r="J28" s="59">
        <v>2500</v>
      </c>
      <c r="K28" s="11">
        <f t="shared" si="4"/>
        <v>2500</v>
      </c>
      <c r="L28" s="24">
        <f t="shared" si="5"/>
        <v>2500</v>
      </c>
      <c r="M28" s="10"/>
      <c r="N28" s="25"/>
      <c r="O28" s="24"/>
      <c r="P28" s="26"/>
      <c r="Q28" s="27"/>
      <c r="R28" s="28"/>
    </row>
    <row r="29" spans="1:18" ht="15">
      <c r="A29" s="24">
        <f t="shared" si="7"/>
        <v>8</v>
      </c>
      <c r="B29" s="113" t="s">
        <v>89</v>
      </c>
      <c r="C29" s="113"/>
      <c r="D29" s="60">
        <v>1</v>
      </c>
      <c r="E29" s="60">
        <v>5000</v>
      </c>
      <c r="F29" s="11">
        <f t="shared" ref="F29" si="8">D29*E29</f>
        <v>5000</v>
      </c>
      <c r="G29" s="10" t="s">
        <v>18</v>
      </c>
      <c r="H29" s="59">
        <v>12</v>
      </c>
      <c r="I29" s="59">
        <v>24</v>
      </c>
      <c r="J29" s="59">
        <v>250</v>
      </c>
      <c r="K29" s="11">
        <f t="shared" si="4"/>
        <v>3000</v>
      </c>
      <c r="L29" s="24">
        <f t="shared" si="5"/>
        <v>6000</v>
      </c>
      <c r="M29" s="10"/>
      <c r="N29" s="25"/>
      <c r="O29" s="24"/>
      <c r="P29" s="24"/>
      <c r="Q29" s="24"/>
      <c r="R29" s="24"/>
    </row>
    <row r="30" spans="1:18" ht="17.25" customHeight="1">
      <c r="A30" s="24">
        <f t="shared" si="7"/>
        <v>9</v>
      </c>
      <c r="B30" s="118" t="s">
        <v>55</v>
      </c>
      <c r="C30" s="119"/>
      <c r="D30" s="60">
        <v>1</v>
      </c>
      <c r="E30" s="60">
        <v>3000</v>
      </c>
      <c r="F30" s="11">
        <f t="shared" ref="F30" si="9">D30*E30</f>
        <v>3000</v>
      </c>
      <c r="G30" s="10" t="s">
        <v>19</v>
      </c>
      <c r="H30" s="59">
        <v>12</v>
      </c>
      <c r="I30" s="59">
        <v>24</v>
      </c>
      <c r="J30" s="59">
        <v>300</v>
      </c>
      <c r="K30" s="11">
        <f t="shared" si="4"/>
        <v>3600</v>
      </c>
      <c r="L30" s="24">
        <f t="shared" si="5"/>
        <v>7200</v>
      </c>
      <c r="M30" s="24"/>
      <c r="N30" s="26"/>
      <c r="O30" s="27"/>
      <c r="P30" s="28"/>
      <c r="Q30" s="28"/>
      <c r="R30" s="28"/>
    </row>
    <row r="31" spans="1:18" ht="17.25" customHeight="1">
      <c r="A31" s="24"/>
      <c r="B31" s="113"/>
      <c r="C31" s="113"/>
      <c r="D31" s="23"/>
      <c r="E31" s="23"/>
      <c r="F31" s="11"/>
      <c r="G31" s="10" t="s">
        <v>21</v>
      </c>
      <c r="H31" s="59">
        <v>12</v>
      </c>
      <c r="I31" s="59">
        <v>24</v>
      </c>
      <c r="J31" s="59">
        <v>100</v>
      </c>
      <c r="K31" s="11">
        <f t="shared" si="4"/>
        <v>1200</v>
      </c>
      <c r="L31" s="24">
        <f t="shared" si="5"/>
        <v>2400</v>
      </c>
      <c r="M31" s="24"/>
      <c r="N31" s="26"/>
      <c r="O31" s="27"/>
      <c r="P31" s="28"/>
      <c r="Q31" s="28"/>
      <c r="R31" s="28"/>
    </row>
    <row r="32" spans="1:18" ht="15">
      <c r="A32" s="24"/>
      <c r="B32" s="113"/>
      <c r="C32" s="113"/>
      <c r="D32" s="23"/>
      <c r="E32" s="23"/>
      <c r="F32" s="11"/>
      <c r="G32" s="10" t="s">
        <v>20</v>
      </c>
      <c r="H32" s="59">
        <v>12</v>
      </c>
      <c r="I32" s="59">
        <v>24</v>
      </c>
      <c r="J32" s="59">
        <v>100</v>
      </c>
      <c r="K32" s="11">
        <f t="shared" si="4"/>
        <v>1200</v>
      </c>
      <c r="L32" s="24">
        <f t="shared" si="5"/>
        <v>2400</v>
      </c>
      <c r="M32" s="24"/>
      <c r="N32" s="26"/>
      <c r="O32" s="27"/>
      <c r="P32" s="28"/>
      <c r="Q32" s="28"/>
      <c r="R32" s="28"/>
    </row>
    <row r="33" spans="1:18" ht="15.75" thickBot="1">
      <c r="A33" s="2">
        <v>15</v>
      </c>
      <c r="B33" s="120" t="s">
        <v>12</v>
      </c>
      <c r="C33" s="120"/>
      <c r="D33" s="16">
        <f>SUM(D22:D32)</f>
        <v>9</v>
      </c>
      <c r="E33" s="16"/>
      <c r="F33" s="6">
        <f>SUM(F22:F32)</f>
        <v>60700</v>
      </c>
      <c r="G33" s="7"/>
      <c r="H33" s="8"/>
      <c r="I33" s="8"/>
      <c r="J33" s="6"/>
      <c r="K33" s="7">
        <f>SUM(K22:K32)</f>
        <v>22800</v>
      </c>
      <c r="L33" s="9">
        <f>SUM(L22:L32)</f>
        <v>34200</v>
      </c>
      <c r="M33" s="7"/>
      <c r="N33" s="8">
        <f>SUM(N22:N32)</f>
        <v>16900</v>
      </c>
      <c r="O33" s="18"/>
      <c r="P33" s="17"/>
      <c r="Q33" s="17"/>
      <c r="R33" s="17">
        <f>SUM(R22:R24)</f>
        <v>12000</v>
      </c>
    </row>
    <row r="35" spans="1:18" ht="21" customHeight="1" thickBot="1">
      <c r="A35" s="115" t="s">
        <v>193</v>
      </c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6"/>
      <c r="N35" s="19"/>
    </row>
    <row r="36" spans="1:18" ht="15" customHeight="1" thickBot="1">
      <c r="A36" s="134" t="s">
        <v>1</v>
      </c>
      <c r="B36" s="136" t="s">
        <v>237</v>
      </c>
      <c r="C36" s="137"/>
      <c r="D36" s="137"/>
      <c r="E36" s="137"/>
      <c r="F36" s="138"/>
      <c r="G36" s="107" t="s">
        <v>238</v>
      </c>
      <c r="H36" s="108"/>
      <c r="I36" s="108"/>
      <c r="J36" s="109"/>
      <c r="K36" s="107" t="s">
        <v>240</v>
      </c>
      <c r="L36" s="117"/>
      <c r="M36" s="107" t="s">
        <v>241</v>
      </c>
      <c r="N36" s="108"/>
      <c r="O36" s="108"/>
      <c r="P36" s="109"/>
    </row>
    <row r="37" spans="1:18" ht="39.75" customHeight="1">
      <c r="A37" s="135"/>
      <c r="B37" s="139" t="s">
        <v>5</v>
      </c>
      <c r="C37" s="140"/>
      <c r="D37" s="98" t="s">
        <v>39</v>
      </c>
      <c r="E37" s="99" t="s">
        <v>24</v>
      </c>
      <c r="F37" s="47" t="s">
        <v>236</v>
      </c>
      <c r="G37" s="100" t="s">
        <v>5</v>
      </c>
      <c r="H37" s="101" t="s">
        <v>39</v>
      </c>
      <c r="I37" s="102" t="s">
        <v>24</v>
      </c>
      <c r="J37" s="47" t="s">
        <v>236</v>
      </c>
      <c r="K37" s="97" t="s">
        <v>5</v>
      </c>
      <c r="L37" s="69" t="s">
        <v>239</v>
      </c>
      <c r="M37" s="48" t="s">
        <v>5</v>
      </c>
      <c r="N37" s="42" t="s">
        <v>39</v>
      </c>
      <c r="O37" s="43" t="s">
        <v>24</v>
      </c>
      <c r="P37" s="41" t="s">
        <v>236</v>
      </c>
    </row>
    <row r="38" spans="1:18" ht="15">
      <c r="A38" s="24">
        <v>1</v>
      </c>
      <c r="B38" s="112" t="s">
        <v>2</v>
      </c>
      <c r="C38" s="112"/>
      <c r="D38" s="73">
        <v>1</v>
      </c>
      <c r="E38" s="73">
        <v>2000</v>
      </c>
      <c r="F38" s="11">
        <f>D38*E38</f>
        <v>2000</v>
      </c>
      <c r="G38" s="88" t="s">
        <v>2</v>
      </c>
      <c r="H38" s="52">
        <v>1</v>
      </c>
      <c r="I38" s="52">
        <v>600</v>
      </c>
      <c r="J38" s="11">
        <f>H38*I38</f>
        <v>600</v>
      </c>
      <c r="K38" s="87" t="s">
        <v>8</v>
      </c>
      <c r="L38" s="25">
        <v>400</v>
      </c>
      <c r="M38" s="87" t="s">
        <v>8</v>
      </c>
      <c r="N38" s="85">
        <v>4</v>
      </c>
      <c r="O38" s="11">
        <v>100</v>
      </c>
      <c r="P38" s="11">
        <f>N38*O38</f>
        <v>400</v>
      </c>
    </row>
    <row r="39" spans="1:18" ht="45">
      <c r="A39" s="24">
        <f>A38+1</f>
        <v>2</v>
      </c>
      <c r="B39" s="112" t="s">
        <v>9</v>
      </c>
      <c r="C39" s="112"/>
      <c r="D39" s="73">
        <v>1</v>
      </c>
      <c r="E39" s="73">
        <v>700</v>
      </c>
      <c r="F39" s="11">
        <f t="shared" ref="F39:F40" si="10">D39*E39</f>
        <v>700</v>
      </c>
      <c r="G39" s="88" t="s">
        <v>14</v>
      </c>
      <c r="H39" s="52">
        <v>8</v>
      </c>
      <c r="I39" s="52">
        <v>50</v>
      </c>
      <c r="J39" s="11">
        <f t="shared" ref="J39:J52" si="11">H39*I39</f>
        <v>400</v>
      </c>
      <c r="K39" s="87" t="s">
        <v>27</v>
      </c>
      <c r="L39" s="25">
        <v>2000</v>
      </c>
      <c r="M39" s="88" t="s">
        <v>33</v>
      </c>
      <c r="N39" s="77">
        <v>4</v>
      </c>
      <c r="O39" s="11">
        <v>800</v>
      </c>
      <c r="P39" s="11">
        <f t="shared" ref="P39:P42" si="12">N39*O39</f>
        <v>3200</v>
      </c>
    </row>
    <row r="40" spans="1:18" ht="33.75" customHeight="1">
      <c r="A40" s="24">
        <f t="shared" ref="A40:A42" si="13">A39+1</f>
        <v>3</v>
      </c>
      <c r="B40" s="118" t="s">
        <v>11</v>
      </c>
      <c r="C40" s="119"/>
      <c r="D40" s="52">
        <v>1</v>
      </c>
      <c r="E40" s="52">
        <v>500</v>
      </c>
      <c r="F40" s="11">
        <f t="shared" si="10"/>
        <v>500</v>
      </c>
      <c r="G40" s="88" t="s">
        <v>49</v>
      </c>
      <c r="H40" s="52">
        <v>1</v>
      </c>
      <c r="I40" s="52">
        <v>1200</v>
      </c>
      <c r="J40" s="11">
        <f t="shared" si="11"/>
        <v>1200</v>
      </c>
      <c r="K40" s="87" t="s">
        <v>28</v>
      </c>
      <c r="L40" s="25">
        <v>1000</v>
      </c>
      <c r="M40" s="88" t="s">
        <v>34</v>
      </c>
      <c r="N40" s="77">
        <v>4</v>
      </c>
      <c r="O40" s="11">
        <v>800</v>
      </c>
      <c r="P40" s="11">
        <f t="shared" si="12"/>
        <v>3200</v>
      </c>
    </row>
    <row r="41" spans="1:18" ht="34.5" customHeight="1">
      <c r="A41" s="24">
        <f t="shared" si="13"/>
        <v>4</v>
      </c>
      <c r="B41" s="118" t="s">
        <v>10</v>
      </c>
      <c r="C41" s="119"/>
      <c r="D41" s="75">
        <v>1</v>
      </c>
      <c r="E41" s="75">
        <v>10000</v>
      </c>
      <c r="F41" s="11">
        <f t="shared" ref="F41:F42" si="14">D41*E41</f>
        <v>10000</v>
      </c>
      <c r="G41" s="88" t="s">
        <v>98</v>
      </c>
      <c r="H41" s="52">
        <v>1</v>
      </c>
      <c r="I41" s="52">
        <v>450</v>
      </c>
      <c r="J41" s="11">
        <f t="shared" si="11"/>
        <v>450</v>
      </c>
      <c r="K41" s="87" t="s">
        <v>29</v>
      </c>
      <c r="L41" s="25">
        <v>1500</v>
      </c>
      <c r="M41" s="76"/>
      <c r="N41" s="86"/>
      <c r="O41" s="11"/>
      <c r="P41" s="11">
        <f t="shared" si="12"/>
        <v>0</v>
      </c>
    </row>
    <row r="42" spans="1:18" ht="30" customHeight="1">
      <c r="A42" s="24">
        <f t="shared" si="13"/>
        <v>5</v>
      </c>
      <c r="B42" s="113" t="s">
        <v>0</v>
      </c>
      <c r="C42" s="113"/>
      <c r="D42" s="75">
        <v>1</v>
      </c>
      <c r="E42" s="75">
        <v>8000</v>
      </c>
      <c r="F42" s="11">
        <f t="shared" si="14"/>
        <v>8000</v>
      </c>
      <c r="G42" s="88" t="s">
        <v>16</v>
      </c>
      <c r="H42" s="52">
        <v>8</v>
      </c>
      <c r="I42" s="52">
        <v>150</v>
      </c>
      <c r="J42" s="11">
        <f t="shared" si="11"/>
        <v>1200</v>
      </c>
      <c r="K42" s="88" t="s">
        <v>31</v>
      </c>
      <c r="L42" s="25">
        <v>7000</v>
      </c>
      <c r="M42" s="88"/>
      <c r="N42" s="86"/>
      <c r="O42" s="11"/>
      <c r="P42" s="11">
        <f t="shared" si="12"/>
        <v>0</v>
      </c>
    </row>
    <row r="43" spans="1:18" ht="60">
      <c r="A43" s="24"/>
      <c r="B43" s="113"/>
      <c r="C43" s="113"/>
      <c r="D43" s="75"/>
      <c r="E43" s="75"/>
      <c r="F43" s="11"/>
      <c r="G43" s="88" t="s">
        <v>127</v>
      </c>
      <c r="H43" s="52">
        <v>1</v>
      </c>
      <c r="I43" s="52">
        <v>2400</v>
      </c>
      <c r="J43" s="11">
        <f t="shared" si="11"/>
        <v>2400</v>
      </c>
      <c r="K43" s="88" t="s">
        <v>72</v>
      </c>
      <c r="L43" s="25">
        <v>2500</v>
      </c>
      <c r="M43" s="24"/>
      <c r="N43" s="26"/>
      <c r="O43" s="11"/>
      <c r="P43" s="11"/>
    </row>
    <row r="44" spans="1:18" ht="31.5" customHeight="1">
      <c r="A44" s="24"/>
      <c r="B44" s="113"/>
      <c r="C44" s="113"/>
      <c r="D44" s="75"/>
      <c r="E44" s="75"/>
      <c r="F44" s="11"/>
      <c r="G44" s="88" t="s">
        <v>44</v>
      </c>
      <c r="H44" s="52">
        <v>1</v>
      </c>
      <c r="I44" s="52">
        <v>1000</v>
      </c>
      <c r="J44" s="11">
        <f t="shared" si="11"/>
        <v>1000</v>
      </c>
      <c r="K44" s="88" t="s">
        <v>150</v>
      </c>
      <c r="L44" s="25">
        <v>1500</v>
      </c>
      <c r="M44" s="24"/>
      <c r="N44" s="26"/>
      <c r="O44" s="11"/>
      <c r="P44" s="11"/>
    </row>
    <row r="45" spans="1:18" ht="28.5" customHeight="1">
      <c r="A45" s="24">
        <v>9</v>
      </c>
      <c r="B45" s="113"/>
      <c r="C45" s="113"/>
      <c r="D45" s="75"/>
      <c r="E45" s="75"/>
      <c r="F45" s="11"/>
      <c r="G45" s="88" t="s">
        <v>18</v>
      </c>
      <c r="H45" s="52">
        <v>8</v>
      </c>
      <c r="I45" s="52">
        <v>200</v>
      </c>
      <c r="J45" s="11">
        <f t="shared" si="11"/>
        <v>1600</v>
      </c>
      <c r="K45" s="24"/>
      <c r="L45" s="25"/>
      <c r="M45" s="24"/>
      <c r="N45" s="26"/>
      <c r="O45" s="11"/>
      <c r="P45" s="11"/>
    </row>
    <row r="46" spans="1:18" ht="15">
      <c r="A46" s="24">
        <v>10</v>
      </c>
      <c r="B46" s="113"/>
      <c r="C46" s="113"/>
      <c r="D46" s="75"/>
      <c r="E46" s="75"/>
      <c r="F46" s="11"/>
      <c r="G46" s="88" t="s">
        <v>19</v>
      </c>
      <c r="H46" s="52">
        <v>8</v>
      </c>
      <c r="I46" s="52">
        <v>200</v>
      </c>
      <c r="J46" s="11">
        <f t="shared" si="11"/>
        <v>1600</v>
      </c>
      <c r="K46" s="76"/>
      <c r="L46" s="25"/>
      <c r="M46" s="24"/>
      <c r="N46" s="26"/>
      <c r="O46" s="11"/>
      <c r="P46" s="11"/>
    </row>
    <row r="47" spans="1:18" ht="15">
      <c r="A47" s="24">
        <v>11</v>
      </c>
      <c r="B47" s="113"/>
      <c r="C47" s="113"/>
      <c r="D47" s="75"/>
      <c r="E47" s="75"/>
      <c r="F47" s="11"/>
      <c r="G47" s="88" t="s">
        <v>21</v>
      </c>
      <c r="H47" s="52">
        <v>8</v>
      </c>
      <c r="I47" s="52">
        <v>50</v>
      </c>
      <c r="J47" s="11">
        <f t="shared" si="11"/>
        <v>400</v>
      </c>
      <c r="K47" s="24"/>
      <c r="L47" s="25"/>
      <c r="M47" s="24"/>
      <c r="N47" s="26"/>
      <c r="O47" s="11"/>
      <c r="P47" s="11"/>
    </row>
    <row r="48" spans="1:18" ht="30.75" customHeight="1">
      <c r="A48" s="24">
        <v>12</v>
      </c>
      <c r="B48" s="113"/>
      <c r="C48" s="113"/>
      <c r="D48" s="75"/>
      <c r="E48" s="75"/>
      <c r="F48" s="11"/>
      <c r="G48" s="88" t="s">
        <v>20</v>
      </c>
      <c r="H48" s="52">
        <v>8</v>
      </c>
      <c r="I48" s="52">
        <v>100</v>
      </c>
      <c r="J48" s="11">
        <f t="shared" si="11"/>
        <v>800</v>
      </c>
      <c r="K48" s="24"/>
      <c r="L48" s="25"/>
      <c r="M48" s="24"/>
      <c r="N48" s="26"/>
      <c r="O48" s="11"/>
      <c r="P48" s="11"/>
    </row>
    <row r="49" spans="1:16" ht="15">
      <c r="A49" s="24">
        <v>13</v>
      </c>
      <c r="B49" s="113"/>
      <c r="C49" s="113"/>
      <c r="D49" s="75"/>
      <c r="E49" s="75"/>
      <c r="F49" s="11"/>
      <c r="G49" s="88" t="s">
        <v>22</v>
      </c>
      <c r="H49" s="52">
        <v>1</v>
      </c>
      <c r="I49" s="52">
        <v>400</v>
      </c>
      <c r="J49" s="11">
        <f t="shared" si="11"/>
        <v>400</v>
      </c>
      <c r="K49" s="76"/>
      <c r="L49" s="25"/>
      <c r="M49" s="24"/>
      <c r="N49" s="26"/>
      <c r="O49" s="11"/>
      <c r="P49" s="11"/>
    </row>
    <row r="50" spans="1:16" ht="15">
      <c r="A50" s="24">
        <v>14</v>
      </c>
      <c r="B50" s="113"/>
      <c r="C50" s="113"/>
      <c r="D50" s="75"/>
      <c r="E50" s="75"/>
      <c r="F50" s="11"/>
      <c r="G50" s="88" t="s">
        <v>51</v>
      </c>
      <c r="H50" s="52">
        <v>1</v>
      </c>
      <c r="I50" s="52">
        <v>450</v>
      </c>
      <c r="J50" s="11">
        <f t="shared" si="11"/>
        <v>450</v>
      </c>
      <c r="K50" s="24"/>
      <c r="L50" s="25"/>
      <c r="M50" s="24"/>
      <c r="N50" s="26"/>
      <c r="O50" s="11"/>
      <c r="P50" s="11"/>
    </row>
    <row r="51" spans="1:16" ht="24.75" customHeight="1">
      <c r="A51" s="24">
        <v>14</v>
      </c>
      <c r="B51" s="113"/>
      <c r="C51" s="113"/>
      <c r="D51" s="75"/>
      <c r="E51" s="75"/>
      <c r="F51" s="11"/>
      <c r="G51" s="88" t="s">
        <v>84</v>
      </c>
      <c r="H51" s="52">
        <v>1</v>
      </c>
      <c r="I51" s="52">
        <v>1000</v>
      </c>
      <c r="J51" s="11">
        <f t="shared" si="11"/>
        <v>1000</v>
      </c>
      <c r="K51" s="24"/>
      <c r="L51" s="25"/>
      <c r="M51" s="24"/>
      <c r="N51" s="26"/>
      <c r="O51" s="11"/>
      <c r="P51" s="11"/>
    </row>
    <row r="52" spans="1:16" ht="21.75" customHeight="1">
      <c r="A52" s="24"/>
      <c r="B52" s="118"/>
      <c r="C52" s="119"/>
      <c r="D52" s="75"/>
      <c r="E52" s="75"/>
      <c r="F52" s="11"/>
      <c r="G52" s="88" t="s">
        <v>149</v>
      </c>
      <c r="H52" s="52">
        <v>1</v>
      </c>
      <c r="I52" s="52">
        <v>200</v>
      </c>
      <c r="J52" s="11">
        <f t="shared" si="11"/>
        <v>200</v>
      </c>
      <c r="K52" s="24"/>
      <c r="L52" s="25"/>
      <c r="M52" s="24"/>
      <c r="N52" s="26"/>
      <c r="O52" s="11"/>
      <c r="P52" s="11"/>
    </row>
    <row r="53" spans="1:16" ht="15.75" thickBot="1">
      <c r="A53" s="2">
        <v>15</v>
      </c>
      <c r="B53" s="120" t="s">
        <v>12</v>
      </c>
      <c r="C53" s="120"/>
      <c r="D53" s="15"/>
      <c r="E53" s="15"/>
      <c r="F53" s="6">
        <f>SUM(F38:F52)</f>
        <v>21200</v>
      </c>
      <c r="G53" s="7"/>
      <c r="H53" s="8"/>
      <c r="I53" s="8"/>
      <c r="J53" s="6">
        <f>SUM(J38:J52)</f>
        <v>13700</v>
      </c>
      <c r="K53" s="7"/>
      <c r="L53" s="9">
        <f>SUM(L38:L52)</f>
        <v>15900</v>
      </c>
      <c r="M53" s="7"/>
      <c r="N53" s="8"/>
      <c r="O53" s="6">
        <f>SUM(O38:O50)</f>
        <v>1700</v>
      </c>
      <c r="P53" s="6">
        <f>SUM(P38:P50)</f>
        <v>6800</v>
      </c>
    </row>
    <row r="54" spans="1:16" ht="21" customHeight="1" thickBot="1">
      <c r="A54" s="116" t="s">
        <v>148</v>
      </c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9"/>
    </row>
    <row r="55" spans="1:16" ht="15" customHeight="1" thickBot="1">
      <c r="A55" s="129" t="s">
        <v>1</v>
      </c>
      <c r="B55" s="126" t="s">
        <v>237</v>
      </c>
      <c r="C55" s="141"/>
      <c r="D55" s="141"/>
      <c r="E55" s="141"/>
      <c r="F55" s="142"/>
      <c r="G55" s="145" t="s">
        <v>240</v>
      </c>
      <c r="H55" s="141"/>
      <c r="I55" s="141"/>
      <c r="J55" s="141"/>
      <c r="K55" s="142"/>
      <c r="L55" s="107" t="s">
        <v>241</v>
      </c>
      <c r="M55" s="108"/>
      <c r="N55" s="108"/>
      <c r="O55" s="109"/>
      <c r="P55" s="150"/>
    </row>
    <row r="56" spans="1:16" ht="28.5" customHeight="1">
      <c r="A56" s="130"/>
      <c r="B56" s="110" t="s">
        <v>5</v>
      </c>
      <c r="C56" s="111"/>
      <c r="D56" s="42" t="s">
        <v>39</v>
      </c>
      <c r="E56" s="43" t="s">
        <v>24</v>
      </c>
      <c r="F56" s="51" t="s">
        <v>236</v>
      </c>
      <c r="G56" s="143" t="s">
        <v>5</v>
      </c>
      <c r="H56" s="144"/>
      <c r="I56" s="42" t="s">
        <v>39</v>
      </c>
      <c r="J56" s="43" t="s">
        <v>24</v>
      </c>
      <c r="K56" s="51" t="s">
        <v>187</v>
      </c>
      <c r="L56" s="48" t="s">
        <v>5</v>
      </c>
      <c r="M56" s="42" t="s">
        <v>39</v>
      </c>
      <c r="N56" s="43" t="s">
        <v>24</v>
      </c>
      <c r="O56" s="41" t="s">
        <v>239</v>
      </c>
      <c r="P56" s="150"/>
    </row>
    <row r="57" spans="1:16" ht="15">
      <c r="A57" s="24">
        <v>1</v>
      </c>
      <c r="B57" s="112" t="s">
        <v>2</v>
      </c>
      <c r="C57" s="112"/>
      <c r="D57" s="27">
        <v>1</v>
      </c>
      <c r="E57" s="27">
        <v>3500</v>
      </c>
      <c r="F57" s="25">
        <f>D57*E57</f>
        <v>3500</v>
      </c>
      <c r="G57" s="146" t="s">
        <v>8</v>
      </c>
      <c r="H57" s="112"/>
      <c r="I57" s="27">
        <v>1</v>
      </c>
      <c r="J57" s="27">
        <v>400</v>
      </c>
      <c r="K57" s="25">
        <f t="shared" ref="K57:K64" si="15">I57*J57</f>
        <v>400</v>
      </c>
      <c r="L57" s="74" t="s">
        <v>8</v>
      </c>
      <c r="M57" s="70">
        <v>6</v>
      </c>
      <c r="N57" s="27">
        <v>100</v>
      </c>
      <c r="O57" s="11">
        <f>M57*N57</f>
        <v>600</v>
      </c>
      <c r="P57" s="61"/>
    </row>
    <row r="58" spans="1:16" ht="30">
      <c r="A58" s="24">
        <f>A57+1</f>
        <v>2</v>
      </c>
      <c r="B58" s="113" t="s">
        <v>11</v>
      </c>
      <c r="C58" s="113"/>
      <c r="D58" s="59">
        <v>1</v>
      </c>
      <c r="E58" s="27">
        <v>500</v>
      </c>
      <c r="F58" s="25">
        <f>D58*E58</f>
        <v>500</v>
      </c>
      <c r="G58" s="149" t="s">
        <v>27</v>
      </c>
      <c r="H58" s="113"/>
      <c r="I58" s="59">
        <v>1</v>
      </c>
      <c r="J58" s="27">
        <v>2000</v>
      </c>
      <c r="K58" s="25">
        <f t="shared" si="15"/>
        <v>2000</v>
      </c>
      <c r="L58" s="10" t="s">
        <v>33</v>
      </c>
      <c r="M58" s="38">
        <v>6</v>
      </c>
      <c r="N58" s="27">
        <v>800</v>
      </c>
      <c r="O58" s="11">
        <f>M58*N58</f>
        <v>4800</v>
      </c>
      <c r="P58" s="61"/>
    </row>
    <row r="59" spans="1:16" ht="33.75" customHeight="1">
      <c r="A59" s="24">
        <f>A58+1</f>
        <v>3</v>
      </c>
      <c r="B59" s="113" t="s">
        <v>9</v>
      </c>
      <c r="C59" s="113"/>
      <c r="D59" s="27">
        <v>1</v>
      </c>
      <c r="E59" s="27">
        <v>800</v>
      </c>
      <c r="F59" s="25">
        <f>D59*E59</f>
        <v>800</v>
      </c>
      <c r="G59" s="149" t="s">
        <v>28</v>
      </c>
      <c r="H59" s="113"/>
      <c r="I59" s="27">
        <v>1</v>
      </c>
      <c r="J59" s="27">
        <v>1500</v>
      </c>
      <c r="K59" s="25">
        <f t="shared" si="15"/>
        <v>1500</v>
      </c>
      <c r="L59" s="10" t="s">
        <v>34</v>
      </c>
      <c r="M59" s="38">
        <v>6</v>
      </c>
      <c r="N59" s="27">
        <v>800</v>
      </c>
      <c r="O59" s="11">
        <f>M59*N59</f>
        <v>4800</v>
      </c>
      <c r="P59" s="61"/>
    </row>
    <row r="60" spans="1:16" ht="34.5" customHeight="1">
      <c r="A60" s="24">
        <f>A59+1</f>
        <v>4</v>
      </c>
      <c r="B60" s="113" t="s">
        <v>0</v>
      </c>
      <c r="C60" s="113"/>
      <c r="D60" s="59">
        <v>1</v>
      </c>
      <c r="E60" s="27">
        <v>14000</v>
      </c>
      <c r="F60" s="25">
        <f>D60*E60</f>
        <v>14000</v>
      </c>
      <c r="G60" s="146" t="s">
        <v>29</v>
      </c>
      <c r="H60" s="112"/>
      <c r="I60" s="59">
        <v>1</v>
      </c>
      <c r="J60" s="27">
        <v>2500</v>
      </c>
      <c r="K60" s="25">
        <f t="shared" si="15"/>
        <v>2500</v>
      </c>
      <c r="L60" s="10" t="s">
        <v>87</v>
      </c>
      <c r="M60" s="70">
        <v>1</v>
      </c>
      <c r="N60" s="27">
        <v>400</v>
      </c>
      <c r="O60" s="11">
        <f>M60*N60</f>
        <v>400</v>
      </c>
      <c r="P60" s="61"/>
    </row>
    <row r="61" spans="1:16" ht="30" customHeight="1">
      <c r="A61" s="24">
        <f>A60+1</f>
        <v>5</v>
      </c>
      <c r="B61" s="113" t="s">
        <v>10</v>
      </c>
      <c r="C61" s="113"/>
      <c r="D61" s="59">
        <v>1</v>
      </c>
      <c r="E61" s="27">
        <v>12000</v>
      </c>
      <c r="F61" s="25">
        <f>D61*E61</f>
        <v>12000</v>
      </c>
      <c r="G61" s="146" t="s">
        <v>30</v>
      </c>
      <c r="H61" s="112"/>
      <c r="I61" s="59">
        <v>1</v>
      </c>
      <c r="J61" s="27">
        <v>800</v>
      </c>
      <c r="K61" s="25">
        <f t="shared" si="15"/>
        <v>800</v>
      </c>
      <c r="L61" s="74" t="s">
        <v>70</v>
      </c>
      <c r="M61" s="70">
        <v>1</v>
      </c>
      <c r="N61" s="27">
        <v>400</v>
      </c>
      <c r="O61" s="11">
        <f>M61*N61</f>
        <v>400</v>
      </c>
      <c r="P61" s="61"/>
    </row>
    <row r="62" spans="1:16" ht="21.75" customHeight="1">
      <c r="A62" s="24"/>
      <c r="B62" s="113"/>
      <c r="C62" s="113"/>
      <c r="D62" s="38"/>
      <c r="E62" s="38"/>
      <c r="F62" s="25"/>
      <c r="G62" s="146" t="s">
        <v>188</v>
      </c>
      <c r="H62" s="112"/>
      <c r="I62" s="59">
        <v>1</v>
      </c>
      <c r="J62" s="59">
        <v>12000</v>
      </c>
      <c r="K62" s="25">
        <f t="shared" si="15"/>
        <v>12000</v>
      </c>
      <c r="L62" s="10"/>
      <c r="M62" s="27"/>
      <c r="N62" s="27"/>
      <c r="O62" s="11"/>
      <c r="P62" s="61"/>
    </row>
    <row r="63" spans="1:16" ht="18" customHeight="1">
      <c r="A63" s="24"/>
      <c r="B63" s="113"/>
      <c r="C63" s="113"/>
      <c r="D63" s="38"/>
      <c r="E63" s="38"/>
      <c r="F63" s="25"/>
      <c r="G63" s="146" t="s">
        <v>150</v>
      </c>
      <c r="H63" s="112"/>
      <c r="I63" s="59">
        <v>1</v>
      </c>
      <c r="J63" s="59">
        <v>1000</v>
      </c>
      <c r="K63" s="25">
        <f t="shared" si="15"/>
        <v>1000</v>
      </c>
      <c r="L63" s="24"/>
      <c r="M63" s="38"/>
      <c r="N63" s="27"/>
      <c r="O63" s="11"/>
      <c r="P63" s="61"/>
    </row>
    <row r="64" spans="1:16" ht="18.75" customHeight="1">
      <c r="A64" s="24"/>
      <c r="B64" s="113"/>
      <c r="C64" s="113"/>
      <c r="D64" s="38"/>
      <c r="E64" s="38"/>
      <c r="F64" s="25"/>
      <c r="G64" s="146" t="s">
        <v>122</v>
      </c>
      <c r="H64" s="112"/>
      <c r="I64" s="59">
        <v>1</v>
      </c>
      <c r="J64" s="59">
        <v>2500</v>
      </c>
      <c r="K64" s="25">
        <f t="shared" si="15"/>
        <v>2500</v>
      </c>
      <c r="L64" s="24"/>
      <c r="M64" s="27"/>
      <c r="N64" s="27"/>
      <c r="O64" s="11"/>
      <c r="P64" s="61"/>
    </row>
    <row r="65" spans="1:16" ht="15.75" thickBot="1">
      <c r="A65" s="2"/>
      <c r="B65" s="120" t="s">
        <v>12</v>
      </c>
      <c r="C65" s="120"/>
      <c r="D65" s="36"/>
      <c r="E65" s="36"/>
      <c r="F65" s="9">
        <f>SUM(F57:F64)</f>
        <v>30800</v>
      </c>
      <c r="G65" s="147"/>
      <c r="H65" s="148"/>
      <c r="I65" s="39"/>
      <c r="J65" s="39"/>
      <c r="K65" s="9">
        <f>SUM(K57:K64)</f>
        <v>22700</v>
      </c>
      <c r="L65" s="7"/>
      <c r="M65" s="39"/>
      <c r="N65" s="39"/>
      <c r="O65" s="6"/>
      <c r="P65" s="64"/>
    </row>
  </sheetData>
  <mergeCells count="107">
    <mergeCell ref="M20:N20"/>
    <mergeCell ref="O20:R20"/>
    <mergeCell ref="G3:H4"/>
    <mergeCell ref="G16:H16"/>
    <mergeCell ref="B43:C43"/>
    <mergeCell ref="B44:C44"/>
    <mergeCell ref="B45:C45"/>
    <mergeCell ref="B46:C46"/>
    <mergeCell ref="B40:C40"/>
    <mergeCell ref="B33:C33"/>
    <mergeCell ref="A35:M35"/>
    <mergeCell ref="B27:C27"/>
    <mergeCell ref="B28:C28"/>
    <mergeCell ref="B29:C29"/>
    <mergeCell ref="B30:C30"/>
    <mergeCell ref="B36:F36"/>
    <mergeCell ref="G36:J36"/>
    <mergeCell ref="K36:L36"/>
    <mergeCell ref="M36:P36"/>
    <mergeCell ref="B37:C37"/>
    <mergeCell ref="G5:H5"/>
    <mergeCell ref="G6:H6"/>
    <mergeCell ref="G8:H8"/>
    <mergeCell ref="G9:H9"/>
    <mergeCell ref="G10:H10"/>
    <mergeCell ref="G11:H11"/>
    <mergeCell ref="G12:H12"/>
    <mergeCell ref="B47:C47"/>
    <mergeCell ref="B48:C48"/>
    <mergeCell ref="B41:C41"/>
    <mergeCell ref="B42:C42"/>
    <mergeCell ref="G7:H7"/>
    <mergeCell ref="B39:C39"/>
    <mergeCell ref="B11:C11"/>
    <mergeCell ref="B12:C12"/>
    <mergeCell ref="B24:C24"/>
    <mergeCell ref="B25:C25"/>
    <mergeCell ref="B26:C26"/>
    <mergeCell ref="B53:C53"/>
    <mergeCell ref="B49:C49"/>
    <mergeCell ref="B50:C50"/>
    <mergeCell ref="B51:C51"/>
    <mergeCell ref="B52:C52"/>
    <mergeCell ref="G13:H13"/>
    <mergeCell ref="G14:H14"/>
    <mergeCell ref="G15:H15"/>
    <mergeCell ref="A17:M18"/>
    <mergeCell ref="A19:M19"/>
    <mergeCell ref="A20:A21"/>
    <mergeCell ref="B16:C16"/>
    <mergeCell ref="B15:C15"/>
    <mergeCell ref="B20:F20"/>
    <mergeCell ref="B21:C21"/>
    <mergeCell ref="G20:L20"/>
    <mergeCell ref="A36:A37"/>
    <mergeCell ref="B38:C38"/>
    <mergeCell ref="B13:C13"/>
    <mergeCell ref="B14:C14"/>
    <mergeCell ref="B31:C31"/>
    <mergeCell ref="B32:C32"/>
    <mergeCell ref="B22:C22"/>
    <mergeCell ref="B23:C23"/>
    <mergeCell ref="P55:P56"/>
    <mergeCell ref="B57:C57"/>
    <mergeCell ref="G57:H57"/>
    <mergeCell ref="A1:M1"/>
    <mergeCell ref="A2:M2"/>
    <mergeCell ref="A3:A4"/>
    <mergeCell ref="B3:C4"/>
    <mergeCell ref="D3:D4"/>
    <mergeCell ref="E3:E4"/>
    <mergeCell ref="F3:F4"/>
    <mergeCell ref="I3:I4"/>
    <mergeCell ref="J3:J4"/>
    <mergeCell ref="P3:P4"/>
    <mergeCell ref="B5:C5"/>
    <mergeCell ref="B6:C6"/>
    <mergeCell ref="B8:C8"/>
    <mergeCell ref="B9:C9"/>
    <mergeCell ref="L3:L4"/>
    <mergeCell ref="M3:M4"/>
    <mergeCell ref="N3:N4"/>
    <mergeCell ref="O3:O4"/>
    <mergeCell ref="B10:C10"/>
    <mergeCell ref="A54:M54"/>
    <mergeCell ref="A55:A56"/>
    <mergeCell ref="B56:C56"/>
    <mergeCell ref="B55:F55"/>
    <mergeCell ref="G56:H56"/>
    <mergeCell ref="G55:K55"/>
    <mergeCell ref="L55:O55"/>
    <mergeCell ref="B61:C61"/>
    <mergeCell ref="G61:H61"/>
    <mergeCell ref="B65:C65"/>
    <mergeCell ref="G65:H65"/>
    <mergeCell ref="B59:C59"/>
    <mergeCell ref="B58:C58"/>
    <mergeCell ref="G58:H58"/>
    <mergeCell ref="G59:H59"/>
    <mergeCell ref="B60:C60"/>
    <mergeCell ref="G60:H60"/>
    <mergeCell ref="B62:C62"/>
    <mergeCell ref="G62:H62"/>
    <mergeCell ref="B63:C63"/>
    <mergeCell ref="G63:H63"/>
    <mergeCell ref="B64:C64"/>
    <mergeCell ref="G64:H64"/>
  </mergeCells>
  <pageMargins left="0.11811023622047245" right="0.11811023622047245" top="0.15748031496062992" bottom="0.15748031496062992" header="0.31496062992125984" footer="0.31496062992125984"/>
  <pageSetup paperSize="9" scale="75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A1:P22"/>
  <sheetViews>
    <sheetView tabSelected="1" workbookViewId="0">
      <selection activeCell="D11" sqref="D11"/>
    </sheetView>
  </sheetViews>
  <sheetFormatPr defaultColWidth="12.140625" defaultRowHeight="21" customHeight="1"/>
  <cols>
    <col min="1" max="1" width="5" customWidth="1"/>
    <col min="2" max="2" width="10.42578125" customWidth="1"/>
    <col min="3" max="3" width="19.140625" customWidth="1"/>
    <col min="4" max="4" width="7" customWidth="1"/>
    <col min="5" max="5" width="8.42578125" customWidth="1"/>
    <col min="6" max="6" width="12" customWidth="1"/>
    <col min="7" max="7" width="28.140625" customWidth="1"/>
    <col min="8" max="8" width="5" customWidth="1"/>
    <col min="9" max="9" width="9.7109375" customWidth="1"/>
    <col min="10" max="10" width="12" customWidth="1"/>
    <col min="11" max="11" width="13.85546875" customWidth="1"/>
    <col min="12" max="12" width="19.85546875" customWidth="1"/>
    <col min="13" max="13" width="7.42578125" customWidth="1"/>
    <col min="14" max="14" width="10" customWidth="1"/>
    <col min="15" max="15" width="11.28515625" customWidth="1"/>
    <col min="16" max="16" width="10.5703125" customWidth="1"/>
  </cols>
  <sheetData>
    <row r="1" spans="1:16" ht="21" customHeight="1">
      <c r="A1" s="121" t="s">
        <v>189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32"/>
      <c r="O1" s="3"/>
      <c r="P1" s="3"/>
    </row>
    <row r="2" spans="1:16" ht="1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33"/>
    </row>
    <row r="3" spans="1:16" ht="21" customHeight="1">
      <c r="A3" s="116" t="s">
        <v>151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06"/>
      <c r="O3" s="191"/>
      <c r="P3" s="191"/>
    </row>
    <row r="4" spans="1:16" ht="21" customHeight="1" thickBot="1">
      <c r="A4" s="115" t="s">
        <v>248</v>
      </c>
      <c r="B4" s="115"/>
      <c r="C4" s="115"/>
      <c r="D4" s="115"/>
      <c r="E4" s="115"/>
      <c r="F4" s="115"/>
      <c r="G4" s="174" t="s">
        <v>249</v>
      </c>
      <c r="H4" s="174"/>
      <c r="I4" s="174"/>
      <c r="J4" s="174"/>
      <c r="K4" s="174"/>
      <c r="L4" s="115" t="s">
        <v>250</v>
      </c>
      <c r="M4" s="190"/>
      <c r="N4" s="190"/>
      <c r="O4" s="190"/>
      <c r="P4" s="190"/>
    </row>
    <row r="5" spans="1:16" ht="15" customHeight="1">
      <c r="A5" s="129" t="s">
        <v>1</v>
      </c>
      <c r="B5" s="126" t="s">
        <v>5</v>
      </c>
      <c r="C5" s="171"/>
      <c r="D5" s="154" t="s">
        <v>39</v>
      </c>
      <c r="E5" s="156" t="s">
        <v>24</v>
      </c>
      <c r="F5" s="158" t="s">
        <v>163</v>
      </c>
      <c r="G5" s="175" t="s">
        <v>5</v>
      </c>
      <c r="H5" s="176"/>
      <c r="I5" s="156" t="s">
        <v>40</v>
      </c>
      <c r="J5" s="156" t="s">
        <v>24</v>
      </c>
      <c r="K5" s="158" t="s">
        <v>182</v>
      </c>
      <c r="L5" s="175" t="s">
        <v>5</v>
      </c>
      <c r="M5" s="176"/>
      <c r="N5" s="156" t="s">
        <v>40</v>
      </c>
      <c r="O5" s="156" t="s">
        <v>24</v>
      </c>
      <c r="P5" s="158" t="s">
        <v>183</v>
      </c>
    </row>
    <row r="6" spans="1:16" ht="23.25" customHeight="1">
      <c r="A6" s="170"/>
      <c r="B6" s="139"/>
      <c r="C6" s="140"/>
      <c r="D6" s="172"/>
      <c r="E6" s="173"/>
      <c r="F6" s="159"/>
      <c r="G6" s="177"/>
      <c r="H6" s="178"/>
      <c r="I6" s="173"/>
      <c r="J6" s="173"/>
      <c r="K6" s="159"/>
      <c r="L6" s="177"/>
      <c r="M6" s="178"/>
      <c r="N6" s="173"/>
      <c r="O6" s="173"/>
      <c r="P6" s="159"/>
    </row>
    <row r="7" spans="1:16" ht="30" customHeight="1">
      <c r="A7" s="24">
        <v>1</v>
      </c>
      <c r="B7" s="113" t="s">
        <v>164</v>
      </c>
      <c r="C7" s="113"/>
      <c r="D7" s="70">
        <v>1</v>
      </c>
      <c r="E7" s="70">
        <v>4500</v>
      </c>
      <c r="F7" s="25">
        <f>D7*E7</f>
        <v>4500</v>
      </c>
      <c r="G7" s="149" t="s">
        <v>164</v>
      </c>
      <c r="H7" s="113"/>
      <c r="I7" s="38">
        <v>1</v>
      </c>
      <c r="J7" s="38">
        <v>2000</v>
      </c>
      <c r="K7" s="25">
        <f>I7*J7</f>
        <v>2000</v>
      </c>
      <c r="L7" s="149" t="s">
        <v>164</v>
      </c>
      <c r="M7" s="113"/>
      <c r="N7" s="38">
        <v>1</v>
      </c>
      <c r="O7" s="38">
        <v>3000</v>
      </c>
      <c r="P7" s="11">
        <f>N7*O7</f>
        <v>3000</v>
      </c>
    </row>
    <row r="8" spans="1:16" ht="28.5" customHeight="1">
      <c r="A8" s="24">
        <f>A7+1</f>
        <v>2</v>
      </c>
      <c r="B8" s="113" t="s">
        <v>165</v>
      </c>
      <c r="C8" s="113"/>
      <c r="D8" s="38">
        <v>1</v>
      </c>
      <c r="E8" s="38">
        <v>6000</v>
      </c>
      <c r="F8" s="25">
        <f t="shared" ref="F8:F15" si="0">D8*E8</f>
        <v>6000</v>
      </c>
      <c r="G8" s="149" t="s">
        <v>165</v>
      </c>
      <c r="H8" s="113"/>
      <c r="I8" s="38">
        <v>1</v>
      </c>
      <c r="J8" s="38">
        <v>3000</v>
      </c>
      <c r="K8" s="25">
        <f t="shared" ref="K8:K21" si="1">I8*J8</f>
        <v>3000</v>
      </c>
      <c r="L8" s="149" t="s">
        <v>165</v>
      </c>
      <c r="M8" s="113"/>
      <c r="N8" s="38">
        <v>1</v>
      </c>
      <c r="O8" s="38">
        <v>4500</v>
      </c>
      <c r="P8" s="11">
        <f t="shared" ref="P8:P14" si="2">N8*O8</f>
        <v>4500</v>
      </c>
    </row>
    <row r="9" spans="1:16" ht="33.75" customHeight="1">
      <c r="A9" s="24">
        <f t="shared" ref="A9:A13" si="3">A8+1</f>
        <v>3</v>
      </c>
      <c r="B9" s="113" t="s">
        <v>166</v>
      </c>
      <c r="C9" s="113"/>
      <c r="D9" s="38">
        <v>1</v>
      </c>
      <c r="E9" s="38">
        <v>8000</v>
      </c>
      <c r="F9" s="25">
        <f t="shared" si="0"/>
        <v>8000</v>
      </c>
      <c r="G9" s="149" t="s">
        <v>166</v>
      </c>
      <c r="H9" s="113"/>
      <c r="I9" s="38">
        <v>1</v>
      </c>
      <c r="J9" s="38">
        <v>4000</v>
      </c>
      <c r="K9" s="25">
        <f t="shared" si="1"/>
        <v>4000</v>
      </c>
      <c r="L9" s="149" t="s">
        <v>166</v>
      </c>
      <c r="M9" s="113"/>
      <c r="N9" s="38">
        <v>1</v>
      </c>
      <c r="O9" s="38">
        <v>6000</v>
      </c>
      <c r="P9" s="11">
        <f t="shared" si="2"/>
        <v>6000</v>
      </c>
    </row>
    <row r="10" spans="1:16" ht="28.5" customHeight="1">
      <c r="A10" s="24">
        <f t="shared" si="3"/>
        <v>4</v>
      </c>
      <c r="B10" s="113" t="s">
        <v>167</v>
      </c>
      <c r="C10" s="113"/>
      <c r="D10" s="38">
        <v>1</v>
      </c>
      <c r="E10" s="38">
        <v>1500</v>
      </c>
      <c r="F10" s="25">
        <f t="shared" si="0"/>
        <v>1500</v>
      </c>
      <c r="G10" s="149" t="s">
        <v>171</v>
      </c>
      <c r="H10" s="113"/>
      <c r="I10" s="38">
        <v>1</v>
      </c>
      <c r="J10" s="38">
        <v>3000</v>
      </c>
      <c r="K10" s="25">
        <f t="shared" si="1"/>
        <v>3000</v>
      </c>
      <c r="L10" s="149" t="s">
        <v>167</v>
      </c>
      <c r="M10" s="113"/>
      <c r="N10" s="38">
        <v>1</v>
      </c>
      <c r="O10" s="38">
        <v>1000</v>
      </c>
      <c r="P10" s="11">
        <f t="shared" si="2"/>
        <v>1000</v>
      </c>
    </row>
    <row r="11" spans="1:16" ht="30" customHeight="1">
      <c r="A11" s="24">
        <f t="shared" si="3"/>
        <v>5</v>
      </c>
      <c r="B11" s="113" t="s">
        <v>168</v>
      </c>
      <c r="C11" s="113"/>
      <c r="D11" s="38">
        <v>1</v>
      </c>
      <c r="E11" s="38">
        <v>1250</v>
      </c>
      <c r="F11" s="25">
        <f t="shared" si="0"/>
        <v>1250</v>
      </c>
      <c r="G11" s="149" t="s">
        <v>172</v>
      </c>
      <c r="H11" s="113"/>
      <c r="I11" s="38">
        <v>1</v>
      </c>
      <c r="J11" s="38">
        <v>1000</v>
      </c>
      <c r="K11" s="25">
        <f t="shared" si="1"/>
        <v>1000</v>
      </c>
      <c r="L11" s="149" t="s">
        <v>175</v>
      </c>
      <c r="M11" s="113"/>
      <c r="N11" s="38">
        <v>1</v>
      </c>
      <c r="O11" s="38">
        <v>4000</v>
      </c>
      <c r="P11" s="11">
        <f t="shared" si="2"/>
        <v>4000</v>
      </c>
    </row>
    <row r="12" spans="1:16" ht="30" customHeight="1">
      <c r="A12" s="24">
        <f t="shared" si="3"/>
        <v>6</v>
      </c>
      <c r="B12" s="113" t="s">
        <v>169</v>
      </c>
      <c r="C12" s="113"/>
      <c r="D12" s="38">
        <v>1</v>
      </c>
      <c r="E12" s="38">
        <v>1000</v>
      </c>
      <c r="F12" s="25">
        <f t="shared" si="0"/>
        <v>1000</v>
      </c>
      <c r="G12" s="149" t="s">
        <v>173</v>
      </c>
      <c r="H12" s="113"/>
      <c r="I12" s="38">
        <v>1</v>
      </c>
      <c r="J12" s="38">
        <v>2000</v>
      </c>
      <c r="K12" s="25">
        <f t="shared" si="1"/>
        <v>2000</v>
      </c>
      <c r="L12" s="149" t="s">
        <v>184</v>
      </c>
      <c r="M12" s="113"/>
      <c r="N12" s="38">
        <v>1</v>
      </c>
      <c r="O12" s="38">
        <v>1000</v>
      </c>
      <c r="P12" s="11">
        <f t="shared" si="2"/>
        <v>1000</v>
      </c>
    </row>
    <row r="13" spans="1:16" ht="30.75" customHeight="1">
      <c r="A13" s="24">
        <f t="shared" si="3"/>
        <v>7</v>
      </c>
      <c r="B13" s="113" t="s">
        <v>170</v>
      </c>
      <c r="C13" s="113"/>
      <c r="D13" s="38">
        <v>1</v>
      </c>
      <c r="E13" s="38">
        <v>12000</v>
      </c>
      <c r="F13" s="25">
        <f t="shared" si="0"/>
        <v>12000</v>
      </c>
      <c r="G13" s="149" t="s">
        <v>174</v>
      </c>
      <c r="H13" s="113"/>
      <c r="I13" s="38">
        <v>1</v>
      </c>
      <c r="J13" s="38">
        <v>1000</v>
      </c>
      <c r="K13" s="25">
        <f t="shared" si="1"/>
        <v>1000</v>
      </c>
      <c r="L13" s="149" t="s">
        <v>185</v>
      </c>
      <c r="M13" s="113"/>
      <c r="N13" s="38">
        <v>1</v>
      </c>
      <c r="O13" s="38">
        <v>800</v>
      </c>
      <c r="P13" s="11">
        <f t="shared" si="2"/>
        <v>800</v>
      </c>
    </row>
    <row r="14" spans="1:16" ht="30" customHeight="1">
      <c r="A14" s="24"/>
      <c r="B14" s="113" t="s">
        <v>247</v>
      </c>
      <c r="C14" s="113"/>
      <c r="D14" s="38">
        <v>1</v>
      </c>
      <c r="E14" s="38">
        <v>3000</v>
      </c>
      <c r="F14" s="25">
        <f t="shared" si="0"/>
        <v>3000</v>
      </c>
      <c r="G14" s="149" t="s">
        <v>167</v>
      </c>
      <c r="H14" s="113"/>
      <c r="I14" s="38">
        <v>1</v>
      </c>
      <c r="J14" s="38">
        <v>700</v>
      </c>
      <c r="K14" s="25">
        <f t="shared" si="1"/>
        <v>700</v>
      </c>
      <c r="L14" s="149" t="s">
        <v>186</v>
      </c>
      <c r="M14" s="113"/>
      <c r="N14" s="38">
        <v>1</v>
      </c>
      <c r="O14" s="38">
        <v>1400</v>
      </c>
      <c r="P14" s="11">
        <f t="shared" si="2"/>
        <v>1400</v>
      </c>
    </row>
    <row r="15" spans="1:16" ht="28.5" customHeight="1">
      <c r="A15" s="24"/>
      <c r="B15" s="113" t="s">
        <v>178</v>
      </c>
      <c r="C15" s="113"/>
      <c r="D15" s="38">
        <v>1</v>
      </c>
      <c r="E15" s="38">
        <v>4000</v>
      </c>
      <c r="F15" s="25">
        <f t="shared" si="0"/>
        <v>4000</v>
      </c>
      <c r="G15" s="149" t="s">
        <v>175</v>
      </c>
      <c r="H15" s="113"/>
      <c r="I15" s="38">
        <v>1</v>
      </c>
      <c r="J15" s="38">
        <v>3700</v>
      </c>
      <c r="K15" s="25">
        <f t="shared" si="1"/>
        <v>3700</v>
      </c>
      <c r="L15" s="149"/>
      <c r="M15" s="113"/>
      <c r="N15" s="38"/>
      <c r="O15" s="38"/>
      <c r="P15" s="11"/>
    </row>
    <row r="16" spans="1:16" ht="19.5" customHeight="1">
      <c r="A16" s="24"/>
      <c r="B16" s="113"/>
      <c r="C16" s="113"/>
      <c r="D16" s="38"/>
      <c r="E16" s="38"/>
      <c r="F16" s="25"/>
      <c r="G16" s="149" t="s">
        <v>176</v>
      </c>
      <c r="H16" s="113"/>
      <c r="I16" s="38">
        <v>1</v>
      </c>
      <c r="J16" s="38">
        <v>700</v>
      </c>
      <c r="K16" s="25">
        <f t="shared" si="1"/>
        <v>700</v>
      </c>
      <c r="L16" s="149"/>
      <c r="M16" s="113"/>
      <c r="N16" s="38"/>
      <c r="O16" s="38"/>
      <c r="P16" s="11"/>
    </row>
    <row r="17" spans="1:16" ht="15">
      <c r="A17" s="24"/>
      <c r="B17" s="113"/>
      <c r="C17" s="113"/>
      <c r="D17" s="38"/>
      <c r="E17" s="38"/>
      <c r="F17" s="25"/>
      <c r="G17" s="149" t="s">
        <v>177</v>
      </c>
      <c r="H17" s="113"/>
      <c r="I17" s="38">
        <v>1</v>
      </c>
      <c r="J17" s="38">
        <v>1000</v>
      </c>
      <c r="K17" s="25">
        <f t="shared" si="1"/>
        <v>1000</v>
      </c>
      <c r="L17" s="149"/>
      <c r="M17" s="113"/>
      <c r="N17" s="38"/>
      <c r="O17" s="38"/>
      <c r="P17" s="11"/>
    </row>
    <row r="18" spans="1:16" ht="15">
      <c r="A18" s="24"/>
      <c r="B18" s="113"/>
      <c r="C18" s="113"/>
      <c r="D18" s="38"/>
      <c r="E18" s="38"/>
      <c r="F18" s="25"/>
      <c r="G18" s="149" t="s">
        <v>178</v>
      </c>
      <c r="H18" s="113"/>
      <c r="I18" s="38">
        <v>1</v>
      </c>
      <c r="J18" s="38">
        <v>2000</v>
      </c>
      <c r="K18" s="25">
        <f t="shared" si="1"/>
        <v>2000</v>
      </c>
      <c r="L18" s="149"/>
      <c r="M18" s="113"/>
      <c r="N18" s="38"/>
      <c r="O18" s="38"/>
      <c r="P18" s="11"/>
    </row>
    <row r="19" spans="1:16" ht="15">
      <c r="A19" s="24"/>
      <c r="B19" s="113"/>
      <c r="C19" s="113"/>
      <c r="D19" s="38"/>
      <c r="E19" s="38"/>
      <c r="F19" s="25"/>
      <c r="G19" s="149" t="s">
        <v>180</v>
      </c>
      <c r="H19" s="113"/>
      <c r="I19" s="38">
        <v>1</v>
      </c>
      <c r="J19" s="38">
        <v>6000</v>
      </c>
      <c r="K19" s="25">
        <f t="shared" si="1"/>
        <v>6000</v>
      </c>
      <c r="L19" s="149"/>
      <c r="M19" s="113"/>
      <c r="N19" s="38"/>
      <c r="O19" s="38"/>
      <c r="P19" s="11"/>
    </row>
    <row r="20" spans="1:16" ht="15">
      <c r="A20" s="24"/>
      <c r="B20" s="113"/>
      <c r="C20" s="113"/>
      <c r="D20" s="38"/>
      <c r="E20" s="38"/>
      <c r="F20" s="25"/>
      <c r="G20" s="149" t="s">
        <v>179</v>
      </c>
      <c r="H20" s="113"/>
      <c r="I20" s="38">
        <v>1</v>
      </c>
      <c r="J20" s="38">
        <v>2000</v>
      </c>
      <c r="K20" s="25">
        <f t="shared" si="1"/>
        <v>2000</v>
      </c>
      <c r="L20" s="149"/>
      <c r="M20" s="113"/>
      <c r="N20" s="38"/>
      <c r="O20" s="38"/>
      <c r="P20" s="11"/>
    </row>
    <row r="21" spans="1:16" ht="15">
      <c r="A21" s="24"/>
      <c r="B21" s="113"/>
      <c r="C21" s="113"/>
      <c r="D21" s="38"/>
      <c r="E21" s="38"/>
      <c r="F21" s="25"/>
      <c r="G21" s="149" t="s">
        <v>181</v>
      </c>
      <c r="H21" s="113"/>
      <c r="I21" s="38">
        <v>1</v>
      </c>
      <c r="J21" s="38">
        <v>5000</v>
      </c>
      <c r="K21" s="25">
        <f t="shared" si="1"/>
        <v>5000</v>
      </c>
      <c r="L21" s="149"/>
      <c r="M21" s="113"/>
      <c r="N21" s="38"/>
      <c r="O21" s="38"/>
      <c r="P21" s="11"/>
    </row>
    <row r="22" spans="1:16" ht="15.75" thickBot="1">
      <c r="A22" s="2">
        <v>15</v>
      </c>
      <c r="B22" s="120" t="s">
        <v>12</v>
      </c>
      <c r="C22" s="120"/>
      <c r="D22" s="71">
        <f>SUM(D7:D17)</f>
        <v>9</v>
      </c>
      <c r="E22" s="71"/>
      <c r="F22" s="9">
        <f>SUM(F7:F15)</f>
        <v>41250</v>
      </c>
      <c r="G22" s="147"/>
      <c r="H22" s="148"/>
      <c r="I22" s="39"/>
      <c r="J22" s="39"/>
      <c r="K22" s="9">
        <f>SUM(K7:K21)</f>
        <v>37100</v>
      </c>
      <c r="L22" s="147"/>
      <c r="M22" s="148"/>
      <c r="N22" s="39">
        <f>SUM(N7:N17)</f>
        <v>8</v>
      </c>
      <c r="O22" s="39"/>
      <c r="P22" s="6">
        <f>SUM(P7:P21)</f>
        <v>21700</v>
      </c>
    </row>
  </sheetData>
  <mergeCells count="67">
    <mergeCell ref="L10:M10"/>
    <mergeCell ref="L11:M11"/>
    <mergeCell ref="L12:M12"/>
    <mergeCell ref="G14:H14"/>
    <mergeCell ref="G15:H15"/>
    <mergeCell ref="L16:M16"/>
    <mergeCell ref="L17:M17"/>
    <mergeCell ref="L18:M18"/>
    <mergeCell ref="G20:H20"/>
    <mergeCell ref="G21:H21"/>
    <mergeCell ref="G16:H16"/>
    <mergeCell ref="G17:H17"/>
    <mergeCell ref="G22:H22"/>
    <mergeCell ref="L22:M22"/>
    <mergeCell ref="G18:H18"/>
    <mergeCell ref="G19:H19"/>
    <mergeCell ref="G7:H7"/>
    <mergeCell ref="G8:H8"/>
    <mergeCell ref="G9:H9"/>
    <mergeCell ref="G10:H10"/>
    <mergeCell ref="G11:H11"/>
    <mergeCell ref="G12:H12"/>
    <mergeCell ref="G13:H13"/>
    <mergeCell ref="L19:M19"/>
    <mergeCell ref="L20:M20"/>
    <mergeCell ref="L21:M21"/>
    <mergeCell ref="L13:M13"/>
    <mergeCell ref="L14:M14"/>
    <mergeCell ref="B16:C16"/>
    <mergeCell ref="B17:C17"/>
    <mergeCell ref="B22:C22"/>
    <mergeCell ref="B18:C18"/>
    <mergeCell ref="B19:C19"/>
    <mergeCell ref="B20:C20"/>
    <mergeCell ref="B21:C21"/>
    <mergeCell ref="B15:C15"/>
    <mergeCell ref="P5:P6"/>
    <mergeCell ref="B7:C7"/>
    <mergeCell ref="B8:C8"/>
    <mergeCell ref="B9:C9"/>
    <mergeCell ref="G5:H6"/>
    <mergeCell ref="I5:I6"/>
    <mergeCell ref="J5:J6"/>
    <mergeCell ref="N5:N6"/>
    <mergeCell ref="O5:O6"/>
    <mergeCell ref="L15:M15"/>
    <mergeCell ref="K5:K6"/>
    <mergeCell ref="L5:M6"/>
    <mergeCell ref="L7:M7"/>
    <mergeCell ref="L8:M8"/>
    <mergeCell ref="L9:M9"/>
    <mergeCell ref="B10:C10"/>
    <mergeCell ref="B11:C11"/>
    <mergeCell ref="B12:C12"/>
    <mergeCell ref="B13:C13"/>
    <mergeCell ref="B14:C14"/>
    <mergeCell ref="A1:M1"/>
    <mergeCell ref="A2:M2"/>
    <mergeCell ref="A3:M3"/>
    <mergeCell ref="A5:A6"/>
    <mergeCell ref="B5:C6"/>
    <mergeCell ref="D5:D6"/>
    <mergeCell ref="E5:E6"/>
    <mergeCell ref="F5:F6"/>
    <mergeCell ref="A4:F4"/>
    <mergeCell ref="G4:K4"/>
    <mergeCell ref="L4:P4"/>
  </mergeCells>
  <pageMargins left="0.11811023622047245" right="0.11811023622047245" top="0.15748031496062992" bottom="0.15748031496062992" header="0.31496062992125984" footer="0.31496062992125984"/>
  <pageSetup paperSize="9" scale="75" orientation="landscape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37"/>
  <sheetViews>
    <sheetView topLeftCell="A13" workbookViewId="0">
      <selection activeCell="A2" sqref="A2:P3"/>
    </sheetView>
  </sheetViews>
  <sheetFormatPr defaultRowHeight="15"/>
  <cols>
    <col min="3" max="3" width="21.140625" customWidth="1"/>
    <col min="4" max="4" width="4.5703125" customWidth="1"/>
    <col min="5" max="5" width="10.85546875" customWidth="1"/>
    <col min="6" max="6" width="11.7109375" customWidth="1"/>
    <col min="7" max="7" width="30.7109375" customWidth="1"/>
    <col min="8" max="8" width="5.140625" customWidth="1"/>
    <col min="11" max="11" width="18.7109375" customWidth="1"/>
    <col min="13" max="13" width="17.7109375" customWidth="1"/>
    <col min="14" max="14" width="5" customWidth="1"/>
    <col min="15" max="15" width="10.28515625" customWidth="1"/>
    <col min="16" max="16" width="10.7109375" customWidth="1"/>
  </cols>
  <sheetData>
    <row r="1" spans="1:16" ht="21" customHeight="1" thickBot="1">
      <c r="A1" s="115" t="s">
        <v>194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9"/>
    </row>
    <row r="2" spans="1:16" ht="15" customHeight="1" thickBot="1">
      <c r="A2" s="134" t="s">
        <v>1</v>
      </c>
      <c r="B2" s="136" t="s">
        <v>237</v>
      </c>
      <c r="C2" s="137"/>
      <c r="D2" s="137"/>
      <c r="E2" s="137"/>
      <c r="F2" s="138"/>
      <c r="G2" s="107" t="s">
        <v>238</v>
      </c>
      <c r="H2" s="108"/>
      <c r="I2" s="108"/>
      <c r="J2" s="109"/>
      <c r="K2" s="107" t="s">
        <v>240</v>
      </c>
      <c r="L2" s="117"/>
      <c r="M2" s="107" t="s">
        <v>241</v>
      </c>
      <c r="N2" s="108"/>
      <c r="O2" s="108"/>
      <c r="P2" s="109"/>
    </row>
    <row r="3" spans="1:16" ht="37.5" customHeight="1">
      <c r="A3" s="135"/>
      <c r="B3" s="139" t="s">
        <v>5</v>
      </c>
      <c r="C3" s="140"/>
      <c r="D3" s="98" t="s">
        <v>39</v>
      </c>
      <c r="E3" s="99" t="s">
        <v>24</v>
      </c>
      <c r="F3" s="47" t="s">
        <v>236</v>
      </c>
      <c r="G3" s="100" t="s">
        <v>5</v>
      </c>
      <c r="H3" s="101" t="s">
        <v>39</v>
      </c>
      <c r="I3" s="102" t="s">
        <v>24</v>
      </c>
      <c r="J3" s="47" t="s">
        <v>236</v>
      </c>
      <c r="K3" s="97" t="s">
        <v>5</v>
      </c>
      <c r="L3" s="69" t="s">
        <v>239</v>
      </c>
      <c r="M3" s="48" t="s">
        <v>5</v>
      </c>
      <c r="N3" s="42" t="s">
        <v>39</v>
      </c>
      <c r="O3" s="43" t="s">
        <v>24</v>
      </c>
      <c r="P3" s="41" t="s">
        <v>236</v>
      </c>
    </row>
    <row r="4" spans="1:16">
      <c r="A4" s="89">
        <v>1</v>
      </c>
      <c r="B4" s="146" t="s">
        <v>2</v>
      </c>
      <c r="C4" s="112"/>
      <c r="D4" s="27">
        <v>1</v>
      </c>
      <c r="E4" s="27">
        <v>3000</v>
      </c>
      <c r="F4" s="25">
        <f>D4*E4</f>
        <v>3000</v>
      </c>
      <c r="G4" s="10" t="s">
        <v>2</v>
      </c>
      <c r="H4" s="59">
        <v>1</v>
      </c>
      <c r="I4" s="59">
        <v>450</v>
      </c>
      <c r="J4" s="25">
        <f>H4*I4</f>
        <v>450</v>
      </c>
      <c r="K4" s="74" t="s">
        <v>8</v>
      </c>
      <c r="L4" s="25">
        <v>400</v>
      </c>
      <c r="M4" s="74" t="s">
        <v>8</v>
      </c>
      <c r="N4" s="27">
        <v>6</v>
      </c>
      <c r="O4" s="27">
        <v>100</v>
      </c>
      <c r="P4" s="11">
        <f>N4*O4</f>
        <v>600</v>
      </c>
    </row>
    <row r="5" spans="1:16" ht="35.25" customHeight="1">
      <c r="A5" s="89">
        <f>A4+1</f>
        <v>2</v>
      </c>
      <c r="B5" s="146" t="s">
        <v>9</v>
      </c>
      <c r="C5" s="112"/>
      <c r="D5" s="27">
        <v>1</v>
      </c>
      <c r="E5" s="27">
        <v>500</v>
      </c>
      <c r="F5" s="25">
        <f t="shared" ref="F5:F10" si="0">D5*E5</f>
        <v>500</v>
      </c>
      <c r="G5" s="10" t="s">
        <v>14</v>
      </c>
      <c r="H5" s="59">
        <v>16</v>
      </c>
      <c r="I5" s="59">
        <v>30</v>
      </c>
      <c r="J5" s="25">
        <f t="shared" ref="J5:J36" si="1">H5*I5</f>
        <v>480</v>
      </c>
      <c r="K5" s="74" t="s">
        <v>27</v>
      </c>
      <c r="L5" s="25">
        <v>2000</v>
      </c>
      <c r="M5" s="10" t="s">
        <v>33</v>
      </c>
      <c r="N5" s="59">
        <v>6</v>
      </c>
      <c r="O5" s="27">
        <v>800</v>
      </c>
      <c r="P5" s="11">
        <f t="shared" ref="P5:P6" si="2">N5*O5</f>
        <v>4800</v>
      </c>
    </row>
    <row r="6" spans="1:16" ht="28.5" customHeight="1">
      <c r="A6" s="89">
        <f t="shared" ref="A6:A36" si="3">A5+1</f>
        <v>3</v>
      </c>
      <c r="B6" s="149" t="s">
        <v>11</v>
      </c>
      <c r="C6" s="113"/>
      <c r="D6" s="59">
        <v>1</v>
      </c>
      <c r="E6" s="59">
        <v>400</v>
      </c>
      <c r="F6" s="25">
        <f t="shared" si="0"/>
        <v>400</v>
      </c>
      <c r="G6" s="10" t="s">
        <v>49</v>
      </c>
      <c r="H6" s="59">
        <v>1</v>
      </c>
      <c r="I6" s="59">
        <v>1200</v>
      </c>
      <c r="J6" s="25">
        <f t="shared" si="1"/>
        <v>1200</v>
      </c>
      <c r="K6" s="74" t="s">
        <v>28</v>
      </c>
      <c r="L6" s="25">
        <v>1500</v>
      </c>
      <c r="M6" s="10" t="s">
        <v>34</v>
      </c>
      <c r="N6" s="59">
        <v>6</v>
      </c>
      <c r="O6" s="27">
        <v>800</v>
      </c>
      <c r="P6" s="11">
        <f t="shared" si="2"/>
        <v>4800</v>
      </c>
    </row>
    <row r="7" spans="1:16" ht="28.5" customHeight="1">
      <c r="A7" s="89">
        <f t="shared" si="3"/>
        <v>4</v>
      </c>
      <c r="B7" s="149" t="s">
        <v>10</v>
      </c>
      <c r="C7" s="113"/>
      <c r="D7" s="59">
        <v>1</v>
      </c>
      <c r="E7" s="59">
        <v>12000</v>
      </c>
      <c r="F7" s="25">
        <f t="shared" si="0"/>
        <v>12000</v>
      </c>
      <c r="G7" s="10" t="s">
        <v>98</v>
      </c>
      <c r="H7" s="59">
        <v>1</v>
      </c>
      <c r="I7" s="59">
        <v>500</v>
      </c>
      <c r="J7" s="25">
        <f t="shared" si="1"/>
        <v>500</v>
      </c>
      <c r="K7" s="74" t="s">
        <v>29</v>
      </c>
      <c r="L7" s="25">
        <v>2500</v>
      </c>
      <c r="M7" s="76"/>
      <c r="N7" s="59"/>
      <c r="O7" s="27"/>
      <c r="P7" s="11"/>
    </row>
    <row r="8" spans="1:16" ht="30" customHeight="1">
      <c r="A8" s="89">
        <f t="shared" si="3"/>
        <v>5</v>
      </c>
      <c r="B8" s="149" t="s">
        <v>0</v>
      </c>
      <c r="C8" s="113"/>
      <c r="D8" s="59">
        <v>1</v>
      </c>
      <c r="E8" s="59">
        <v>10000</v>
      </c>
      <c r="F8" s="25">
        <f t="shared" si="0"/>
        <v>10000</v>
      </c>
      <c r="G8" s="10" t="s">
        <v>16</v>
      </c>
      <c r="H8" s="59">
        <v>8</v>
      </c>
      <c r="I8" s="59">
        <v>100</v>
      </c>
      <c r="J8" s="25">
        <f t="shared" si="1"/>
        <v>800</v>
      </c>
      <c r="K8" s="10" t="s">
        <v>31</v>
      </c>
      <c r="L8" s="25">
        <v>12000</v>
      </c>
      <c r="M8" s="10"/>
      <c r="N8" s="59"/>
      <c r="O8" s="27"/>
      <c r="P8" s="11"/>
    </row>
    <row r="9" spans="1:16" ht="31.5" customHeight="1">
      <c r="A9" s="89">
        <f t="shared" si="3"/>
        <v>6</v>
      </c>
      <c r="B9" s="149" t="s">
        <v>152</v>
      </c>
      <c r="C9" s="113"/>
      <c r="D9" s="59">
        <v>1</v>
      </c>
      <c r="E9" s="59">
        <v>15000</v>
      </c>
      <c r="F9" s="25">
        <f t="shared" si="0"/>
        <v>15000</v>
      </c>
      <c r="G9" s="10" t="s">
        <v>127</v>
      </c>
      <c r="H9" s="59">
        <v>1</v>
      </c>
      <c r="I9" s="59">
        <v>1050</v>
      </c>
      <c r="J9" s="25">
        <f t="shared" si="1"/>
        <v>1050</v>
      </c>
      <c r="K9" s="10" t="s">
        <v>72</v>
      </c>
      <c r="L9" s="25">
        <v>6000</v>
      </c>
      <c r="M9" s="24"/>
      <c r="N9" s="27"/>
      <c r="O9" s="27"/>
      <c r="P9" s="11"/>
    </row>
    <row r="10" spans="1:16" ht="20.25" customHeight="1">
      <c r="A10" s="89">
        <f t="shared" si="3"/>
        <v>7</v>
      </c>
      <c r="B10" s="149" t="s">
        <v>153</v>
      </c>
      <c r="C10" s="113"/>
      <c r="D10" s="59">
        <v>1</v>
      </c>
      <c r="E10" s="59">
        <v>10000</v>
      </c>
      <c r="F10" s="25">
        <f t="shared" si="0"/>
        <v>10000</v>
      </c>
      <c r="G10" s="10" t="s">
        <v>44</v>
      </c>
      <c r="H10" s="59">
        <v>1</v>
      </c>
      <c r="I10" s="59">
        <v>1000</v>
      </c>
      <c r="J10" s="25">
        <f t="shared" si="1"/>
        <v>1000</v>
      </c>
      <c r="K10" s="10"/>
      <c r="L10" s="25"/>
      <c r="M10" s="24"/>
      <c r="N10" s="27"/>
      <c r="O10" s="27"/>
      <c r="P10" s="11"/>
    </row>
    <row r="11" spans="1:16" ht="15" customHeight="1">
      <c r="A11" s="89">
        <f t="shared" si="3"/>
        <v>8</v>
      </c>
      <c r="B11" s="149"/>
      <c r="C11" s="113"/>
      <c r="D11" s="38"/>
      <c r="E11" s="38"/>
      <c r="F11" s="25"/>
      <c r="G11" s="10" t="s">
        <v>18</v>
      </c>
      <c r="H11" s="59">
        <v>1</v>
      </c>
      <c r="I11" s="59">
        <v>150</v>
      </c>
      <c r="J11" s="25">
        <f t="shared" si="1"/>
        <v>150</v>
      </c>
      <c r="K11" s="24"/>
      <c r="L11" s="25"/>
      <c r="M11" s="24"/>
      <c r="N11" s="27"/>
      <c r="O11" s="27"/>
      <c r="P11" s="11"/>
    </row>
    <row r="12" spans="1:16" ht="19.5" customHeight="1">
      <c r="A12" s="89">
        <f t="shared" si="3"/>
        <v>9</v>
      </c>
      <c r="B12" s="149"/>
      <c r="C12" s="113"/>
      <c r="D12" s="38"/>
      <c r="E12" s="38"/>
      <c r="F12" s="25"/>
      <c r="G12" s="10" t="s">
        <v>19</v>
      </c>
      <c r="H12" s="59">
        <v>1</v>
      </c>
      <c r="I12" s="59">
        <v>150</v>
      </c>
      <c r="J12" s="25">
        <f t="shared" si="1"/>
        <v>150</v>
      </c>
      <c r="K12" s="76"/>
      <c r="L12" s="25"/>
      <c r="M12" s="24"/>
      <c r="N12" s="27"/>
      <c r="O12" s="27"/>
      <c r="P12" s="11"/>
    </row>
    <row r="13" spans="1:16" ht="18" customHeight="1">
      <c r="A13" s="89">
        <f t="shared" si="3"/>
        <v>10</v>
      </c>
      <c r="B13" s="149"/>
      <c r="C13" s="113"/>
      <c r="D13" s="38"/>
      <c r="E13" s="38"/>
      <c r="F13" s="25"/>
      <c r="G13" s="10" t="s">
        <v>21</v>
      </c>
      <c r="H13" s="59">
        <v>1</v>
      </c>
      <c r="I13" s="59">
        <v>50</v>
      </c>
      <c r="J13" s="25">
        <f t="shared" si="1"/>
        <v>50</v>
      </c>
      <c r="K13" s="24"/>
      <c r="L13" s="25"/>
      <c r="M13" s="24"/>
      <c r="N13" s="27"/>
      <c r="O13" s="27"/>
      <c r="P13" s="11"/>
    </row>
    <row r="14" spans="1:16" ht="16.5" customHeight="1">
      <c r="A14" s="89">
        <f t="shared" si="3"/>
        <v>11</v>
      </c>
      <c r="B14" s="149"/>
      <c r="C14" s="113"/>
      <c r="D14" s="38"/>
      <c r="E14" s="38"/>
      <c r="F14" s="25"/>
      <c r="G14" s="10" t="s">
        <v>20</v>
      </c>
      <c r="H14" s="59">
        <v>16</v>
      </c>
      <c r="I14" s="59">
        <v>700</v>
      </c>
      <c r="J14" s="25">
        <f t="shared" si="1"/>
        <v>11200</v>
      </c>
      <c r="K14" s="24"/>
      <c r="L14" s="25"/>
      <c r="M14" s="24"/>
      <c r="N14" s="27"/>
      <c r="O14" s="27"/>
      <c r="P14" s="11"/>
    </row>
    <row r="15" spans="1:16" ht="19.5" customHeight="1">
      <c r="A15" s="89">
        <f t="shared" si="3"/>
        <v>12</v>
      </c>
      <c r="B15" s="149"/>
      <c r="C15" s="113"/>
      <c r="D15" s="38"/>
      <c r="E15" s="38"/>
      <c r="F15" s="25"/>
      <c r="G15" s="10" t="s">
        <v>58</v>
      </c>
      <c r="H15" s="59">
        <v>1</v>
      </c>
      <c r="I15" s="59">
        <v>50</v>
      </c>
      <c r="J15" s="25">
        <f t="shared" si="1"/>
        <v>50</v>
      </c>
      <c r="K15" s="76"/>
      <c r="L15" s="25"/>
      <c r="M15" s="24"/>
      <c r="N15" s="27"/>
      <c r="O15" s="27"/>
      <c r="P15" s="11"/>
    </row>
    <row r="16" spans="1:16" ht="15" customHeight="1">
      <c r="A16" s="89">
        <f t="shared" si="3"/>
        <v>13</v>
      </c>
      <c r="B16" s="149"/>
      <c r="C16" s="113"/>
      <c r="D16" s="38"/>
      <c r="E16" s="38"/>
      <c r="F16" s="25"/>
      <c r="G16" s="10" t="s">
        <v>51</v>
      </c>
      <c r="H16" s="59">
        <v>1</v>
      </c>
      <c r="I16" s="59">
        <v>450</v>
      </c>
      <c r="J16" s="25">
        <f t="shared" si="1"/>
        <v>450</v>
      </c>
      <c r="K16" s="24"/>
      <c r="L16" s="25"/>
      <c r="M16" s="24"/>
      <c r="N16" s="27"/>
      <c r="O16" s="27"/>
      <c r="P16" s="11"/>
    </row>
    <row r="17" spans="1:16" ht="15" customHeight="1">
      <c r="A17" s="89">
        <f t="shared" si="3"/>
        <v>14</v>
      </c>
      <c r="B17" s="149"/>
      <c r="C17" s="113"/>
      <c r="D17" s="38"/>
      <c r="E17" s="38"/>
      <c r="F17" s="25"/>
      <c r="G17" s="10" t="s">
        <v>59</v>
      </c>
      <c r="H17" s="59">
        <v>1</v>
      </c>
      <c r="I17" s="59">
        <v>1000</v>
      </c>
      <c r="J17" s="25">
        <f t="shared" si="1"/>
        <v>1000</v>
      </c>
      <c r="K17" s="24"/>
      <c r="L17" s="25"/>
      <c r="M17" s="24"/>
      <c r="N17" s="27"/>
      <c r="O17" s="27"/>
      <c r="P17" s="11"/>
    </row>
    <row r="18" spans="1:16" ht="27.75" customHeight="1">
      <c r="A18" s="89">
        <f t="shared" si="3"/>
        <v>15</v>
      </c>
      <c r="B18" s="149"/>
      <c r="C18" s="113"/>
      <c r="D18" s="38"/>
      <c r="E18" s="38"/>
      <c r="F18" s="25"/>
      <c r="G18" s="10" t="s">
        <v>60</v>
      </c>
      <c r="H18" s="59">
        <v>1</v>
      </c>
      <c r="I18" s="59">
        <v>200</v>
      </c>
      <c r="J18" s="25">
        <f t="shared" si="1"/>
        <v>200</v>
      </c>
      <c r="K18" s="24"/>
      <c r="L18" s="25"/>
      <c r="M18" s="24"/>
      <c r="N18" s="27"/>
      <c r="O18" s="27"/>
      <c r="P18" s="11"/>
    </row>
    <row r="19" spans="1:16" ht="30">
      <c r="A19" s="89">
        <f t="shared" si="3"/>
        <v>16</v>
      </c>
      <c r="B19" s="149"/>
      <c r="C19" s="113"/>
      <c r="D19" s="38"/>
      <c r="E19" s="38"/>
      <c r="F19" s="25"/>
      <c r="G19" s="10" t="s">
        <v>154</v>
      </c>
      <c r="H19" s="59">
        <v>1</v>
      </c>
      <c r="I19" s="59">
        <v>4000</v>
      </c>
      <c r="J19" s="25">
        <f t="shared" si="1"/>
        <v>4000</v>
      </c>
      <c r="K19" s="24"/>
      <c r="L19" s="25"/>
      <c r="M19" s="24"/>
      <c r="N19" s="27"/>
      <c r="O19" s="27"/>
      <c r="P19" s="11"/>
    </row>
    <row r="20" spans="1:16" ht="18" customHeight="1">
      <c r="A20" s="89">
        <f t="shared" si="3"/>
        <v>17</v>
      </c>
      <c r="B20" s="149"/>
      <c r="C20" s="113"/>
      <c r="D20" s="38"/>
      <c r="E20" s="38"/>
      <c r="F20" s="25"/>
      <c r="G20" s="10" t="s">
        <v>104</v>
      </c>
      <c r="H20" s="59">
        <v>1</v>
      </c>
      <c r="I20" s="59">
        <v>700</v>
      </c>
      <c r="J20" s="25">
        <f t="shared" si="1"/>
        <v>700</v>
      </c>
      <c r="K20" s="24"/>
      <c r="L20" s="25"/>
      <c r="M20" s="24"/>
      <c r="N20" s="27"/>
      <c r="O20" s="27"/>
      <c r="P20" s="11"/>
    </row>
    <row r="21" spans="1:16" ht="32.25" customHeight="1">
      <c r="A21" s="89">
        <f t="shared" si="3"/>
        <v>18</v>
      </c>
      <c r="B21" s="10"/>
      <c r="C21" s="38"/>
      <c r="D21" s="38"/>
      <c r="E21" s="38"/>
      <c r="F21" s="25"/>
      <c r="G21" s="10" t="s">
        <v>91</v>
      </c>
      <c r="H21" s="59">
        <v>1</v>
      </c>
      <c r="I21" s="59">
        <v>900</v>
      </c>
      <c r="J21" s="25">
        <f t="shared" si="1"/>
        <v>900</v>
      </c>
      <c r="K21" s="24"/>
      <c r="L21" s="25"/>
      <c r="M21" s="24"/>
      <c r="N21" s="27"/>
      <c r="O21" s="27"/>
      <c r="P21" s="11"/>
    </row>
    <row r="22" spans="1:16" ht="18" customHeight="1">
      <c r="A22" s="89">
        <f t="shared" si="3"/>
        <v>19</v>
      </c>
      <c r="B22" s="10"/>
      <c r="C22" s="38"/>
      <c r="D22" s="38"/>
      <c r="E22" s="38"/>
      <c r="F22" s="25"/>
      <c r="G22" s="10" t="s">
        <v>92</v>
      </c>
      <c r="H22" s="59">
        <v>1</v>
      </c>
      <c r="I22" s="59">
        <v>300</v>
      </c>
      <c r="J22" s="25">
        <f t="shared" si="1"/>
        <v>300</v>
      </c>
      <c r="K22" s="24"/>
      <c r="L22" s="25"/>
      <c r="M22" s="24"/>
      <c r="N22" s="27"/>
      <c r="O22" s="27"/>
      <c r="P22" s="11"/>
    </row>
    <row r="23" spans="1:16" ht="18" customHeight="1">
      <c r="A23" s="89">
        <f t="shared" si="3"/>
        <v>20</v>
      </c>
      <c r="B23" s="10"/>
      <c r="C23" s="38"/>
      <c r="D23" s="38"/>
      <c r="E23" s="38"/>
      <c r="F23" s="25"/>
      <c r="G23" s="10" t="s">
        <v>22</v>
      </c>
      <c r="H23" s="59">
        <v>1</v>
      </c>
      <c r="I23" s="59">
        <v>400</v>
      </c>
      <c r="J23" s="25">
        <f t="shared" si="1"/>
        <v>400</v>
      </c>
      <c r="K23" s="24"/>
      <c r="L23" s="25"/>
      <c r="M23" s="24"/>
      <c r="N23" s="27"/>
      <c r="O23" s="27"/>
      <c r="P23" s="11"/>
    </row>
    <row r="24" spans="1:16" ht="18" customHeight="1">
      <c r="A24" s="89">
        <f t="shared" si="3"/>
        <v>21</v>
      </c>
      <c r="B24" s="10"/>
      <c r="C24" s="38"/>
      <c r="D24" s="38"/>
      <c r="E24" s="38"/>
      <c r="F24" s="25"/>
      <c r="G24" s="10" t="s">
        <v>63</v>
      </c>
      <c r="H24" s="59">
        <v>1</v>
      </c>
      <c r="I24" s="59">
        <v>2000</v>
      </c>
      <c r="J24" s="25">
        <f t="shared" si="1"/>
        <v>2000</v>
      </c>
      <c r="K24" s="24"/>
      <c r="L24" s="25"/>
      <c r="M24" s="24"/>
      <c r="N24" s="27"/>
      <c r="O24" s="27"/>
      <c r="P24" s="11"/>
    </row>
    <row r="25" spans="1:16" ht="18" customHeight="1">
      <c r="A25" s="89">
        <f t="shared" si="3"/>
        <v>22</v>
      </c>
      <c r="B25" s="10"/>
      <c r="C25" s="38"/>
      <c r="D25" s="38"/>
      <c r="E25" s="38"/>
      <c r="F25" s="25"/>
      <c r="G25" s="10" t="s">
        <v>85</v>
      </c>
      <c r="H25" s="59">
        <v>1</v>
      </c>
      <c r="I25" s="59">
        <v>300</v>
      </c>
      <c r="J25" s="25">
        <f t="shared" si="1"/>
        <v>300</v>
      </c>
      <c r="K25" s="24"/>
      <c r="L25" s="25"/>
      <c r="M25" s="24"/>
      <c r="N25" s="27"/>
      <c r="O25" s="27"/>
      <c r="P25" s="11"/>
    </row>
    <row r="26" spans="1:16" ht="18" customHeight="1">
      <c r="A26" s="89">
        <f t="shared" si="3"/>
        <v>23</v>
      </c>
      <c r="B26" s="10"/>
      <c r="C26" s="38"/>
      <c r="D26" s="38"/>
      <c r="E26" s="38"/>
      <c r="F26" s="25"/>
      <c r="G26" s="10" t="s">
        <v>155</v>
      </c>
      <c r="H26" s="59">
        <v>1</v>
      </c>
      <c r="I26" s="59">
        <v>250</v>
      </c>
      <c r="J26" s="25">
        <f t="shared" si="1"/>
        <v>250</v>
      </c>
      <c r="K26" s="24"/>
      <c r="L26" s="25"/>
      <c r="M26" s="24"/>
      <c r="N26" s="27"/>
      <c r="O26" s="27"/>
      <c r="P26" s="11"/>
    </row>
    <row r="27" spans="1:16" ht="18" customHeight="1">
      <c r="A27" s="89">
        <f t="shared" si="3"/>
        <v>24</v>
      </c>
      <c r="B27" s="10"/>
      <c r="C27" s="38"/>
      <c r="D27" s="38"/>
      <c r="E27" s="38"/>
      <c r="F27" s="25"/>
      <c r="G27" s="10" t="s">
        <v>105</v>
      </c>
      <c r="H27" s="59">
        <v>1</v>
      </c>
      <c r="I27" s="59">
        <v>1400</v>
      </c>
      <c r="J27" s="25">
        <f t="shared" si="1"/>
        <v>1400</v>
      </c>
      <c r="K27" s="24"/>
      <c r="L27" s="25"/>
      <c r="M27" s="24"/>
      <c r="N27" s="27"/>
      <c r="O27" s="27"/>
      <c r="P27" s="11"/>
    </row>
    <row r="28" spans="1:16" ht="18" customHeight="1">
      <c r="A28" s="89">
        <f t="shared" si="3"/>
        <v>25</v>
      </c>
      <c r="B28" s="10"/>
      <c r="C28" s="38"/>
      <c r="D28" s="38"/>
      <c r="E28" s="38"/>
      <c r="F28" s="25"/>
      <c r="G28" s="10" t="s">
        <v>156</v>
      </c>
      <c r="H28" s="59">
        <v>1</v>
      </c>
      <c r="I28" s="59">
        <v>250</v>
      </c>
      <c r="J28" s="25">
        <f t="shared" si="1"/>
        <v>250</v>
      </c>
      <c r="K28" s="24"/>
      <c r="L28" s="25"/>
      <c r="M28" s="24"/>
      <c r="N28" s="27"/>
      <c r="O28" s="27"/>
      <c r="P28" s="11"/>
    </row>
    <row r="29" spans="1:16" ht="18" customHeight="1">
      <c r="A29" s="89">
        <f t="shared" si="3"/>
        <v>26</v>
      </c>
      <c r="B29" s="10"/>
      <c r="C29" s="38"/>
      <c r="D29" s="38"/>
      <c r="E29" s="38"/>
      <c r="F29" s="25"/>
      <c r="G29" s="10" t="s">
        <v>157</v>
      </c>
      <c r="H29" s="59">
        <v>1</v>
      </c>
      <c r="I29" s="59">
        <v>450</v>
      </c>
      <c r="J29" s="25">
        <f t="shared" si="1"/>
        <v>450</v>
      </c>
      <c r="K29" s="24"/>
      <c r="L29" s="25"/>
      <c r="M29" s="24"/>
      <c r="N29" s="27"/>
      <c r="O29" s="27"/>
      <c r="P29" s="11"/>
    </row>
    <row r="30" spans="1:16" ht="18" customHeight="1">
      <c r="A30" s="89">
        <f t="shared" si="3"/>
        <v>27</v>
      </c>
      <c r="B30" s="10"/>
      <c r="C30" s="38"/>
      <c r="D30" s="38"/>
      <c r="E30" s="38"/>
      <c r="F30" s="25"/>
      <c r="G30" s="10" t="s">
        <v>61</v>
      </c>
      <c r="H30" s="59">
        <v>1</v>
      </c>
      <c r="I30" s="59">
        <v>300</v>
      </c>
      <c r="J30" s="25">
        <f t="shared" si="1"/>
        <v>300</v>
      </c>
      <c r="K30" s="24"/>
      <c r="L30" s="25"/>
      <c r="M30" s="24"/>
      <c r="N30" s="27"/>
      <c r="O30" s="27"/>
      <c r="P30" s="11"/>
    </row>
    <row r="31" spans="1:16" ht="18" customHeight="1">
      <c r="A31" s="89">
        <f t="shared" si="3"/>
        <v>28</v>
      </c>
      <c r="B31" s="10"/>
      <c r="C31" s="38"/>
      <c r="D31" s="38"/>
      <c r="E31" s="38"/>
      <c r="F31" s="25"/>
      <c r="G31" s="10" t="s">
        <v>158</v>
      </c>
      <c r="H31" s="59">
        <v>1</v>
      </c>
      <c r="I31" s="59">
        <v>100</v>
      </c>
      <c r="J31" s="25">
        <f t="shared" si="1"/>
        <v>100</v>
      </c>
      <c r="K31" s="24"/>
      <c r="L31" s="25"/>
      <c r="M31" s="24"/>
      <c r="N31" s="27"/>
      <c r="O31" s="27"/>
      <c r="P31" s="11"/>
    </row>
    <row r="32" spans="1:16" ht="18" customHeight="1">
      <c r="A32" s="89">
        <f t="shared" si="3"/>
        <v>29</v>
      </c>
      <c r="B32" s="10"/>
      <c r="C32" s="38"/>
      <c r="D32" s="38"/>
      <c r="E32" s="38"/>
      <c r="F32" s="25"/>
      <c r="G32" s="10" t="s">
        <v>159</v>
      </c>
      <c r="H32" s="59">
        <v>1</v>
      </c>
      <c r="I32" s="59">
        <v>900</v>
      </c>
      <c r="J32" s="25">
        <f t="shared" si="1"/>
        <v>900</v>
      </c>
      <c r="K32" s="24"/>
      <c r="L32" s="25"/>
      <c r="M32" s="24"/>
      <c r="N32" s="27"/>
      <c r="O32" s="27"/>
      <c r="P32" s="11"/>
    </row>
    <row r="33" spans="1:16" ht="18" customHeight="1">
      <c r="A33" s="89">
        <f t="shared" si="3"/>
        <v>30</v>
      </c>
      <c r="B33" s="10"/>
      <c r="C33" s="38"/>
      <c r="D33" s="38"/>
      <c r="E33" s="38"/>
      <c r="F33" s="25"/>
      <c r="G33" s="10" t="s">
        <v>160</v>
      </c>
      <c r="H33" s="59">
        <v>1</v>
      </c>
      <c r="I33" s="59">
        <v>200</v>
      </c>
      <c r="J33" s="25">
        <f t="shared" si="1"/>
        <v>200</v>
      </c>
      <c r="K33" s="24"/>
      <c r="L33" s="25"/>
      <c r="M33" s="24"/>
      <c r="N33" s="27"/>
      <c r="O33" s="27"/>
      <c r="P33" s="11"/>
    </row>
    <row r="34" spans="1:16" ht="18" customHeight="1">
      <c r="A34" s="89">
        <f t="shared" si="3"/>
        <v>31</v>
      </c>
      <c r="B34" s="10"/>
      <c r="C34" s="38"/>
      <c r="D34" s="38"/>
      <c r="E34" s="38"/>
      <c r="F34" s="25"/>
      <c r="G34" s="10" t="s">
        <v>161</v>
      </c>
      <c r="H34" s="59">
        <v>1</v>
      </c>
      <c r="I34" s="59">
        <v>1000</v>
      </c>
      <c r="J34" s="25">
        <f t="shared" si="1"/>
        <v>1000</v>
      </c>
      <c r="K34" s="24"/>
      <c r="L34" s="25"/>
      <c r="M34" s="24"/>
      <c r="N34" s="27"/>
      <c r="O34" s="27"/>
      <c r="P34" s="11"/>
    </row>
    <row r="35" spans="1:16" ht="18" customHeight="1">
      <c r="A35" s="89">
        <f t="shared" si="3"/>
        <v>32</v>
      </c>
      <c r="B35" s="10"/>
      <c r="C35" s="38"/>
      <c r="D35" s="38"/>
      <c r="E35" s="38"/>
      <c r="F35" s="25"/>
      <c r="G35" s="10" t="s">
        <v>67</v>
      </c>
      <c r="H35" s="59">
        <v>1</v>
      </c>
      <c r="I35" s="59">
        <v>300</v>
      </c>
      <c r="J35" s="25">
        <f t="shared" si="1"/>
        <v>300</v>
      </c>
      <c r="K35" s="24"/>
      <c r="L35" s="25"/>
      <c r="M35" s="24"/>
      <c r="N35" s="27"/>
      <c r="O35" s="27"/>
      <c r="P35" s="11"/>
    </row>
    <row r="36" spans="1:16" ht="18" customHeight="1">
      <c r="A36" s="89">
        <f t="shared" si="3"/>
        <v>33</v>
      </c>
      <c r="B36" s="10"/>
      <c r="C36" s="38"/>
      <c r="D36" s="38"/>
      <c r="E36" s="38"/>
      <c r="F36" s="25"/>
      <c r="G36" s="10" t="s">
        <v>162</v>
      </c>
      <c r="H36" s="59">
        <v>1</v>
      </c>
      <c r="I36" s="59">
        <v>200</v>
      </c>
      <c r="J36" s="25">
        <f t="shared" si="1"/>
        <v>200</v>
      </c>
      <c r="K36" s="24"/>
      <c r="L36" s="25"/>
      <c r="M36" s="24"/>
      <c r="N36" s="27"/>
      <c r="O36" s="27"/>
      <c r="P36" s="11"/>
    </row>
    <row r="37" spans="1:16" ht="15.75" thickBot="1">
      <c r="A37" s="89"/>
      <c r="B37" s="179" t="s">
        <v>12</v>
      </c>
      <c r="C37" s="120"/>
      <c r="D37" s="36"/>
      <c r="E37" s="36"/>
      <c r="F37" s="9">
        <f>SUM(F4:F20)</f>
        <v>50900</v>
      </c>
      <c r="G37" s="7"/>
      <c r="H37" s="39"/>
      <c r="I37" s="39"/>
      <c r="J37" s="9">
        <f>SUM(J4:J36)</f>
        <v>32680</v>
      </c>
      <c r="K37" s="7"/>
      <c r="L37" s="9">
        <f>SUM(L4:L20)</f>
        <v>24400</v>
      </c>
      <c r="M37" s="7"/>
      <c r="N37" s="39"/>
      <c r="O37" s="39">
        <f>SUM(O4:O16)</f>
        <v>1700</v>
      </c>
      <c r="P37" s="6">
        <f>SUM(P4:P16)</f>
        <v>10200</v>
      </c>
    </row>
  </sheetData>
  <mergeCells count="25">
    <mergeCell ref="A1:M1"/>
    <mergeCell ref="A2:A3"/>
    <mergeCell ref="B2:F2"/>
    <mergeCell ref="G2:J2"/>
    <mergeCell ref="K2:L2"/>
    <mergeCell ref="M2:P2"/>
    <mergeCell ref="B9:C9"/>
    <mergeCell ref="B3:C3"/>
    <mergeCell ref="B4:C4"/>
    <mergeCell ref="B5:C5"/>
    <mergeCell ref="B6:C6"/>
    <mergeCell ref="B7:C7"/>
    <mergeCell ref="B8:C8"/>
    <mergeCell ref="B37:C3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</mergeCells>
  <pageMargins left="0.17" right="0.17" top="0.17" bottom="0.16" header="0.17" footer="0.19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48"/>
  <sheetViews>
    <sheetView workbookViewId="0">
      <selection activeCell="G29" sqref="G29"/>
    </sheetView>
  </sheetViews>
  <sheetFormatPr defaultRowHeight="15"/>
  <cols>
    <col min="1" max="1" width="6.42578125" customWidth="1"/>
    <col min="3" max="3" width="41.140625" customWidth="1"/>
    <col min="4" max="4" width="10.28515625" customWidth="1"/>
    <col min="5" max="5" width="15.28515625" customWidth="1"/>
    <col min="6" max="6" width="15.7109375" customWidth="1"/>
  </cols>
  <sheetData>
    <row r="1" spans="1:6" ht="21" customHeight="1" thickBot="1">
      <c r="A1" s="116" t="s">
        <v>196</v>
      </c>
      <c r="B1" s="116"/>
      <c r="C1" s="116"/>
      <c r="D1" s="116"/>
      <c r="E1" s="116"/>
      <c r="F1" s="116"/>
    </row>
    <row r="2" spans="1:6" ht="15" customHeight="1">
      <c r="A2" s="151" t="s">
        <v>1</v>
      </c>
      <c r="B2" s="152" t="s">
        <v>5</v>
      </c>
      <c r="C2" s="152"/>
      <c r="D2" s="183" t="s">
        <v>39</v>
      </c>
      <c r="E2" s="185" t="s">
        <v>24</v>
      </c>
      <c r="F2" s="187" t="s">
        <v>239</v>
      </c>
    </row>
    <row r="3" spans="1:6" ht="23.25" customHeight="1">
      <c r="A3" s="135"/>
      <c r="B3" s="153"/>
      <c r="C3" s="153"/>
      <c r="D3" s="184"/>
      <c r="E3" s="186"/>
      <c r="F3" s="188"/>
    </row>
    <row r="4" spans="1:6">
      <c r="A4" s="24">
        <v>1</v>
      </c>
      <c r="B4" s="112" t="s">
        <v>197</v>
      </c>
      <c r="C4" s="112"/>
      <c r="D4" s="27">
        <v>1</v>
      </c>
      <c r="E4" s="27">
        <v>1000</v>
      </c>
      <c r="F4" s="11">
        <f>D4*E4</f>
        <v>1000</v>
      </c>
    </row>
    <row r="5" spans="1:6" ht="18" customHeight="1">
      <c r="A5" s="24">
        <f>A4+1</f>
        <v>2</v>
      </c>
      <c r="B5" s="112" t="s">
        <v>198</v>
      </c>
      <c r="C5" s="112"/>
      <c r="D5" s="27">
        <v>1</v>
      </c>
      <c r="E5" s="27">
        <v>1500</v>
      </c>
      <c r="F5" s="11">
        <f t="shared" ref="F5:F47" si="0">D5*E5</f>
        <v>1500</v>
      </c>
    </row>
    <row r="6" spans="1:6" ht="22.5" customHeight="1">
      <c r="A6" s="24">
        <f t="shared" ref="A6:A47" si="1">A5+1</f>
        <v>3</v>
      </c>
      <c r="B6" s="113" t="s">
        <v>199</v>
      </c>
      <c r="C6" s="113"/>
      <c r="D6" s="59">
        <v>1</v>
      </c>
      <c r="E6" s="59">
        <v>2000</v>
      </c>
      <c r="F6" s="11">
        <f t="shared" si="0"/>
        <v>2000</v>
      </c>
    </row>
    <row r="7" spans="1:6" ht="21" customHeight="1">
      <c r="A7" s="24">
        <f t="shared" si="1"/>
        <v>4</v>
      </c>
      <c r="B7" s="113" t="s">
        <v>200</v>
      </c>
      <c r="C7" s="113"/>
      <c r="D7" s="59">
        <v>1</v>
      </c>
      <c r="E7" s="59">
        <v>450</v>
      </c>
      <c r="F7" s="11">
        <f t="shared" si="0"/>
        <v>450</v>
      </c>
    </row>
    <row r="8" spans="1:6" ht="24" customHeight="1">
      <c r="A8" s="24">
        <f t="shared" si="1"/>
        <v>5</v>
      </c>
      <c r="B8" s="113" t="s">
        <v>201</v>
      </c>
      <c r="C8" s="113"/>
      <c r="D8" s="59">
        <v>1</v>
      </c>
      <c r="E8" s="59">
        <v>150</v>
      </c>
      <c r="F8" s="11">
        <f t="shared" si="0"/>
        <v>150</v>
      </c>
    </row>
    <row r="9" spans="1:6" ht="20.25" customHeight="1">
      <c r="A9" s="24">
        <f t="shared" si="1"/>
        <v>6</v>
      </c>
      <c r="B9" s="113" t="s">
        <v>202</v>
      </c>
      <c r="C9" s="113"/>
      <c r="D9" s="59">
        <v>1</v>
      </c>
      <c r="E9" s="59">
        <v>400</v>
      </c>
      <c r="F9" s="11">
        <f t="shared" si="0"/>
        <v>400</v>
      </c>
    </row>
    <row r="10" spans="1:6" ht="20.25" customHeight="1">
      <c r="A10" s="24">
        <f t="shared" si="1"/>
        <v>7</v>
      </c>
      <c r="B10" s="113" t="s">
        <v>203</v>
      </c>
      <c r="C10" s="113"/>
      <c r="D10" s="59">
        <v>1</v>
      </c>
      <c r="E10" s="59">
        <v>800</v>
      </c>
      <c r="F10" s="11">
        <f t="shared" si="0"/>
        <v>800</v>
      </c>
    </row>
    <row r="11" spans="1:6" ht="21" customHeight="1">
      <c r="A11" s="24">
        <f t="shared" si="1"/>
        <v>8</v>
      </c>
      <c r="B11" s="113" t="s">
        <v>204</v>
      </c>
      <c r="C11" s="113"/>
      <c r="D11" s="59">
        <v>1</v>
      </c>
      <c r="E11" s="59">
        <v>1000</v>
      </c>
      <c r="F11" s="11">
        <f t="shared" si="0"/>
        <v>1000</v>
      </c>
    </row>
    <row r="12" spans="1:6" ht="19.5" customHeight="1">
      <c r="A12" s="24">
        <f t="shared" si="1"/>
        <v>9</v>
      </c>
      <c r="B12" s="113" t="s">
        <v>93</v>
      </c>
      <c r="C12" s="113"/>
      <c r="D12" s="59">
        <v>1</v>
      </c>
      <c r="E12" s="59">
        <v>1000</v>
      </c>
      <c r="F12" s="11">
        <f t="shared" si="0"/>
        <v>1000</v>
      </c>
    </row>
    <row r="13" spans="1:6" ht="18" customHeight="1">
      <c r="A13" s="24">
        <f t="shared" si="1"/>
        <v>10</v>
      </c>
      <c r="B13" s="113" t="s">
        <v>205</v>
      </c>
      <c r="C13" s="113"/>
      <c r="D13" s="59">
        <v>1</v>
      </c>
      <c r="E13" s="59">
        <v>1000</v>
      </c>
      <c r="F13" s="11">
        <f t="shared" si="0"/>
        <v>1000</v>
      </c>
    </row>
    <row r="14" spans="1:6" ht="30.75" customHeight="1">
      <c r="A14" s="24">
        <f t="shared" si="1"/>
        <v>11</v>
      </c>
      <c r="B14" s="113" t="s">
        <v>206</v>
      </c>
      <c r="C14" s="113"/>
      <c r="D14" s="59">
        <v>1</v>
      </c>
      <c r="E14" s="59">
        <v>2500</v>
      </c>
      <c r="F14" s="11">
        <f t="shared" si="0"/>
        <v>2500</v>
      </c>
    </row>
    <row r="15" spans="1:6" ht="19.5" customHeight="1">
      <c r="A15" s="24">
        <f t="shared" si="1"/>
        <v>12</v>
      </c>
      <c r="B15" s="113" t="s">
        <v>207</v>
      </c>
      <c r="C15" s="113"/>
      <c r="D15" s="59">
        <v>1</v>
      </c>
      <c r="E15" s="59">
        <v>350</v>
      </c>
      <c r="F15" s="11">
        <f t="shared" si="0"/>
        <v>350</v>
      </c>
    </row>
    <row r="16" spans="1:6" ht="15" customHeight="1">
      <c r="A16" s="24">
        <f t="shared" si="1"/>
        <v>13</v>
      </c>
      <c r="B16" s="113" t="s">
        <v>208</v>
      </c>
      <c r="C16" s="113"/>
      <c r="D16" s="59">
        <v>1</v>
      </c>
      <c r="E16" s="59">
        <v>900</v>
      </c>
      <c r="F16" s="11">
        <f t="shared" si="0"/>
        <v>900</v>
      </c>
    </row>
    <row r="17" spans="1:6" ht="15" customHeight="1">
      <c r="A17" s="24">
        <f t="shared" si="1"/>
        <v>14</v>
      </c>
      <c r="B17" s="113" t="s">
        <v>209</v>
      </c>
      <c r="C17" s="113"/>
      <c r="D17" s="59">
        <v>1</v>
      </c>
      <c r="E17" s="59">
        <v>200</v>
      </c>
      <c r="F17" s="11">
        <f t="shared" si="0"/>
        <v>200</v>
      </c>
    </row>
    <row r="18" spans="1:6" ht="24" customHeight="1">
      <c r="A18" s="24">
        <f t="shared" si="1"/>
        <v>15</v>
      </c>
      <c r="B18" s="113" t="s">
        <v>210</v>
      </c>
      <c r="C18" s="113"/>
      <c r="D18" s="59">
        <v>1</v>
      </c>
      <c r="E18" s="59">
        <v>300</v>
      </c>
      <c r="F18" s="11">
        <f t="shared" si="0"/>
        <v>300</v>
      </c>
    </row>
    <row r="19" spans="1:6">
      <c r="A19" s="24">
        <f t="shared" si="1"/>
        <v>16</v>
      </c>
      <c r="B19" s="113" t="s">
        <v>211</v>
      </c>
      <c r="C19" s="113"/>
      <c r="D19" s="59">
        <v>1</v>
      </c>
      <c r="E19" s="59">
        <v>800</v>
      </c>
      <c r="F19" s="11">
        <f t="shared" si="0"/>
        <v>800</v>
      </c>
    </row>
    <row r="20" spans="1:6" ht="18" customHeight="1">
      <c r="A20" s="24">
        <f t="shared" si="1"/>
        <v>17</v>
      </c>
      <c r="B20" s="113" t="s">
        <v>212</v>
      </c>
      <c r="C20" s="113"/>
      <c r="D20" s="59">
        <v>1</v>
      </c>
      <c r="E20" s="59">
        <v>800</v>
      </c>
      <c r="F20" s="11">
        <f t="shared" si="0"/>
        <v>800</v>
      </c>
    </row>
    <row r="21" spans="1:6" ht="32.25" customHeight="1">
      <c r="A21" s="24">
        <f t="shared" si="1"/>
        <v>18</v>
      </c>
      <c r="B21" s="113" t="s">
        <v>213</v>
      </c>
      <c r="C21" s="113"/>
      <c r="D21" s="59">
        <v>1</v>
      </c>
      <c r="E21" s="59">
        <v>600</v>
      </c>
      <c r="F21" s="11">
        <f t="shared" si="0"/>
        <v>600</v>
      </c>
    </row>
    <row r="22" spans="1:6" ht="18" customHeight="1">
      <c r="A22" s="24">
        <f t="shared" si="1"/>
        <v>19</v>
      </c>
      <c r="B22" s="113" t="s">
        <v>214</v>
      </c>
      <c r="C22" s="113"/>
      <c r="D22" s="59">
        <v>1</v>
      </c>
      <c r="E22" s="59">
        <v>1200</v>
      </c>
      <c r="F22" s="11">
        <f t="shared" si="0"/>
        <v>1200</v>
      </c>
    </row>
    <row r="23" spans="1:6" ht="18" customHeight="1">
      <c r="A23" s="24">
        <f t="shared" si="1"/>
        <v>20</v>
      </c>
      <c r="B23" s="113" t="s">
        <v>215</v>
      </c>
      <c r="C23" s="113"/>
      <c r="D23" s="59">
        <v>1</v>
      </c>
      <c r="E23" s="59">
        <v>700</v>
      </c>
      <c r="F23" s="11">
        <f t="shared" si="0"/>
        <v>700</v>
      </c>
    </row>
    <row r="24" spans="1:6" ht="18" customHeight="1">
      <c r="A24" s="24">
        <f t="shared" si="1"/>
        <v>21</v>
      </c>
      <c r="B24" s="113" t="s">
        <v>216</v>
      </c>
      <c r="C24" s="113"/>
      <c r="D24" s="59">
        <v>1</v>
      </c>
      <c r="E24" s="59">
        <v>300</v>
      </c>
      <c r="F24" s="11">
        <f t="shared" si="0"/>
        <v>300</v>
      </c>
    </row>
    <row r="25" spans="1:6" ht="18" customHeight="1">
      <c r="A25" s="24">
        <f t="shared" si="1"/>
        <v>22</v>
      </c>
      <c r="B25" s="113" t="s">
        <v>217</v>
      </c>
      <c r="C25" s="113"/>
      <c r="D25" s="59">
        <v>1</v>
      </c>
      <c r="E25" s="59">
        <v>800</v>
      </c>
      <c r="F25" s="11">
        <f t="shared" si="0"/>
        <v>800</v>
      </c>
    </row>
    <row r="26" spans="1:6" ht="18" customHeight="1">
      <c r="A26" s="24">
        <f t="shared" si="1"/>
        <v>23</v>
      </c>
      <c r="B26" s="113" t="s">
        <v>218</v>
      </c>
      <c r="C26" s="113"/>
      <c r="D26" s="59">
        <v>1</v>
      </c>
      <c r="E26" s="59">
        <v>2500</v>
      </c>
      <c r="F26" s="11">
        <f t="shared" si="0"/>
        <v>2500</v>
      </c>
    </row>
    <row r="27" spans="1:6" ht="18" customHeight="1">
      <c r="A27" s="24">
        <f t="shared" si="1"/>
        <v>24</v>
      </c>
      <c r="B27" s="113" t="s">
        <v>219</v>
      </c>
      <c r="C27" s="113"/>
      <c r="D27" s="59">
        <v>1</v>
      </c>
      <c r="E27" s="59">
        <v>2500</v>
      </c>
      <c r="F27" s="11">
        <f t="shared" si="0"/>
        <v>2500</v>
      </c>
    </row>
    <row r="28" spans="1:6" ht="18" customHeight="1">
      <c r="A28" s="24">
        <f t="shared" si="1"/>
        <v>25</v>
      </c>
      <c r="B28" s="113" t="s">
        <v>242</v>
      </c>
      <c r="C28" s="113"/>
      <c r="D28" s="59">
        <v>1</v>
      </c>
      <c r="E28" s="59">
        <v>1500</v>
      </c>
      <c r="F28" s="11">
        <f t="shared" si="0"/>
        <v>1500</v>
      </c>
    </row>
    <row r="29" spans="1:6" ht="18" customHeight="1">
      <c r="A29" s="24">
        <f t="shared" si="1"/>
        <v>26</v>
      </c>
      <c r="B29" s="113" t="s">
        <v>243</v>
      </c>
      <c r="C29" s="113"/>
      <c r="D29" s="59">
        <v>1</v>
      </c>
      <c r="E29" s="59">
        <v>1500</v>
      </c>
      <c r="F29" s="11">
        <f t="shared" si="0"/>
        <v>1500</v>
      </c>
    </row>
    <row r="30" spans="1:6" ht="18" customHeight="1">
      <c r="A30" s="24">
        <f t="shared" si="1"/>
        <v>27</v>
      </c>
      <c r="B30" s="113" t="s">
        <v>220</v>
      </c>
      <c r="C30" s="113"/>
      <c r="D30" s="59">
        <v>1</v>
      </c>
      <c r="E30" s="59">
        <v>5500</v>
      </c>
      <c r="F30" s="11">
        <f t="shared" si="0"/>
        <v>5500</v>
      </c>
    </row>
    <row r="31" spans="1:6" ht="18" customHeight="1">
      <c r="A31" s="24">
        <f t="shared" si="1"/>
        <v>28</v>
      </c>
      <c r="B31" s="113" t="s">
        <v>221</v>
      </c>
      <c r="C31" s="113"/>
      <c r="D31" s="59">
        <v>1</v>
      </c>
      <c r="E31" s="59">
        <v>7500</v>
      </c>
      <c r="F31" s="11">
        <f t="shared" si="0"/>
        <v>7500</v>
      </c>
    </row>
    <row r="32" spans="1:6" ht="18" customHeight="1">
      <c r="A32" s="24">
        <f t="shared" si="1"/>
        <v>29</v>
      </c>
      <c r="B32" s="113" t="s">
        <v>222</v>
      </c>
      <c r="C32" s="113"/>
      <c r="D32" s="59">
        <v>1</v>
      </c>
      <c r="E32" s="59">
        <v>1500</v>
      </c>
      <c r="F32" s="11">
        <f t="shared" si="0"/>
        <v>1500</v>
      </c>
    </row>
    <row r="33" spans="1:6" ht="18" customHeight="1">
      <c r="A33" s="24">
        <f t="shared" si="1"/>
        <v>30</v>
      </c>
      <c r="B33" s="113" t="s">
        <v>68</v>
      </c>
      <c r="C33" s="113"/>
      <c r="D33" s="59">
        <v>1</v>
      </c>
      <c r="E33" s="59">
        <v>12000</v>
      </c>
      <c r="F33" s="11">
        <f t="shared" si="0"/>
        <v>12000</v>
      </c>
    </row>
    <row r="34" spans="1:6" ht="18" customHeight="1">
      <c r="A34" s="180" t="s">
        <v>244</v>
      </c>
      <c r="B34" s="181"/>
      <c r="C34" s="181"/>
      <c r="D34" s="181"/>
      <c r="E34" s="181"/>
      <c r="F34" s="182"/>
    </row>
    <row r="35" spans="1:6" ht="18" customHeight="1">
      <c r="A35" s="24">
        <f>A33+1</f>
        <v>31</v>
      </c>
      <c r="B35" s="113" t="s">
        <v>158</v>
      </c>
      <c r="C35" s="113"/>
      <c r="D35" s="59">
        <v>1</v>
      </c>
      <c r="E35" s="59">
        <v>250</v>
      </c>
      <c r="F35" s="11">
        <f t="shared" si="0"/>
        <v>250</v>
      </c>
    </row>
    <row r="36" spans="1:6" ht="31.5" customHeight="1">
      <c r="A36" s="24">
        <f t="shared" si="1"/>
        <v>32</v>
      </c>
      <c r="B36" s="113" t="s">
        <v>223</v>
      </c>
      <c r="C36" s="113"/>
      <c r="D36" s="59">
        <v>1</v>
      </c>
      <c r="E36" s="59">
        <v>1000</v>
      </c>
      <c r="F36" s="11">
        <f t="shared" si="0"/>
        <v>1000</v>
      </c>
    </row>
    <row r="37" spans="1:6" ht="18" customHeight="1">
      <c r="A37" s="24">
        <f t="shared" si="1"/>
        <v>33</v>
      </c>
      <c r="B37" s="113" t="s">
        <v>60</v>
      </c>
      <c r="C37" s="113"/>
      <c r="D37" s="59">
        <v>1</v>
      </c>
      <c r="E37" s="59">
        <v>250</v>
      </c>
      <c r="F37" s="11">
        <f t="shared" si="0"/>
        <v>250</v>
      </c>
    </row>
    <row r="38" spans="1:6" ht="18" customHeight="1">
      <c r="A38" s="24">
        <f t="shared" si="1"/>
        <v>34</v>
      </c>
      <c r="B38" s="113" t="s">
        <v>224</v>
      </c>
      <c r="C38" s="113"/>
      <c r="D38" s="59">
        <v>1</v>
      </c>
      <c r="E38" s="59">
        <v>700</v>
      </c>
      <c r="F38" s="11">
        <f t="shared" si="0"/>
        <v>700</v>
      </c>
    </row>
    <row r="39" spans="1:6" ht="18" customHeight="1">
      <c r="A39" s="24">
        <f t="shared" si="1"/>
        <v>35</v>
      </c>
      <c r="B39" s="113" t="s">
        <v>225</v>
      </c>
      <c r="C39" s="113"/>
      <c r="D39" s="59">
        <v>1</v>
      </c>
      <c r="E39" s="59">
        <v>300</v>
      </c>
      <c r="F39" s="11">
        <f t="shared" si="0"/>
        <v>300</v>
      </c>
    </row>
    <row r="40" spans="1:6" ht="18" customHeight="1">
      <c r="A40" s="24">
        <f t="shared" si="1"/>
        <v>36</v>
      </c>
      <c r="B40" s="113" t="s">
        <v>226</v>
      </c>
      <c r="C40" s="113"/>
      <c r="D40" s="59">
        <v>1</v>
      </c>
      <c r="E40" s="59">
        <v>450</v>
      </c>
      <c r="F40" s="11">
        <f t="shared" si="0"/>
        <v>450</v>
      </c>
    </row>
    <row r="41" spans="1:6" ht="18" customHeight="1">
      <c r="A41" s="24">
        <f t="shared" si="1"/>
        <v>37</v>
      </c>
      <c r="B41" s="113" t="s">
        <v>227</v>
      </c>
      <c r="C41" s="113"/>
      <c r="D41" s="59">
        <v>1</v>
      </c>
      <c r="E41" s="59">
        <v>500</v>
      </c>
      <c r="F41" s="11">
        <f t="shared" si="0"/>
        <v>500</v>
      </c>
    </row>
    <row r="42" spans="1:6" ht="18" customHeight="1">
      <c r="A42" s="24">
        <f t="shared" si="1"/>
        <v>38</v>
      </c>
      <c r="B42" s="113" t="s">
        <v>228</v>
      </c>
      <c r="C42" s="113"/>
      <c r="D42" s="59">
        <v>1</v>
      </c>
      <c r="E42" s="59">
        <v>200</v>
      </c>
      <c r="F42" s="11">
        <f t="shared" si="0"/>
        <v>200</v>
      </c>
    </row>
    <row r="43" spans="1:6" ht="18" customHeight="1">
      <c r="A43" s="24">
        <f t="shared" si="1"/>
        <v>39</v>
      </c>
      <c r="B43" s="113" t="s">
        <v>229</v>
      </c>
      <c r="C43" s="113"/>
      <c r="D43" s="59">
        <v>1</v>
      </c>
      <c r="E43" s="59">
        <v>750</v>
      </c>
      <c r="F43" s="11">
        <f t="shared" si="0"/>
        <v>750</v>
      </c>
    </row>
    <row r="44" spans="1:6" ht="18" customHeight="1">
      <c r="A44" s="24">
        <f t="shared" si="1"/>
        <v>40</v>
      </c>
      <c r="B44" s="113" t="s">
        <v>230</v>
      </c>
      <c r="C44" s="113"/>
      <c r="D44" s="59">
        <v>1</v>
      </c>
      <c r="E44" s="59">
        <v>100</v>
      </c>
      <c r="F44" s="11">
        <f t="shared" si="0"/>
        <v>100</v>
      </c>
    </row>
    <row r="45" spans="1:6" ht="18" customHeight="1">
      <c r="A45" s="24">
        <f t="shared" si="1"/>
        <v>41</v>
      </c>
      <c r="B45" s="113" t="s">
        <v>231</v>
      </c>
      <c r="C45" s="113"/>
      <c r="D45" s="59">
        <v>1</v>
      </c>
      <c r="E45" s="59">
        <v>1000</v>
      </c>
      <c r="F45" s="11">
        <f t="shared" si="0"/>
        <v>1000</v>
      </c>
    </row>
    <row r="46" spans="1:6" ht="18" customHeight="1">
      <c r="A46" s="24">
        <f t="shared" si="1"/>
        <v>42</v>
      </c>
      <c r="B46" s="113" t="s">
        <v>232</v>
      </c>
      <c r="C46" s="113"/>
      <c r="D46" s="59">
        <v>1</v>
      </c>
      <c r="E46" s="59">
        <v>1500</v>
      </c>
      <c r="F46" s="11">
        <f t="shared" si="0"/>
        <v>1500</v>
      </c>
    </row>
    <row r="47" spans="1:6" ht="18" customHeight="1">
      <c r="A47" s="24">
        <f t="shared" si="1"/>
        <v>43</v>
      </c>
      <c r="B47" s="113" t="s">
        <v>233</v>
      </c>
      <c r="C47" s="113"/>
      <c r="D47" s="59">
        <v>1</v>
      </c>
      <c r="E47" s="59">
        <v>1400</v>
      </c>
      <c r="F47" s="11">
        <f t="shared" si="0"/>
        <v>1400</v>
      </c>
    </row>
    <row r="48" spans="1:6" ht="15.75" thickBot="1">
      <c r="A48" s="2">
        <v>15</v>
      </c>
      <c r="B48" s="120" t="s">
        <v>12</v>
      </c>
      <c r="C48" s="120"/>
      <c r="D48" s="40"/>
      <c r="E48" s="40"/>
      <c r="F48" s="6">
        <f>SUM(F4:F47)</f>
        <v>61650</v>
      </c>
    </row>
  </sheetData>
  <mergeCells count="51">
    <mergeCell ref="B46:C46"/>
    <mergeCell ref="B47:C47"/>
    <mergeCell ref="A1:F1"/>
    <mergeCell ref="A2:A3"/>
    <mergeCell ref="B2:C3"/>
    <mergeCell ref="D2:D3"/>
    <mergeCell ref="E2:E3"/>
    <mergeCell ref="F2:F3"/>
    <mergeCell ref="B15:C15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48:C48"/>
    <mergeCell ref="B21:C21"/>
    <mergeCell ref="B22:C22"/>
    <mergeCell ref="B23:C23"/>
    <mergeCell ref="B24:C24"/>
    <mergeCell ref="B35:C35"/>
    <mergeCell ref="B36:C36"/>
    <mergeCell ref="B37:C37"/>
    <mergeCell ref="B38:C38"/>
    <mergeCell ref="B39:C39"/>
    <mergeCell ref="B40:C40"/>
    <mergeCell ref="B41:C41"/>
    <mergeCell ref="B31:C31"/>
    <mergeCell ref="B32:C32"/>
    <mergeCell ref="B33:C33"/>
    <mergeCell ref="B25:C25"/>
    <mergeCell ref="B26:C26"/>
    <mergeCell ref="B27:C27"/>
    <mergeCell ref="B28:C28"/>
    <mergeCell ref="B29:C29"/>
    <mergeCell ref="B30:C30"/>
    <mergeCell ref="B16:C16"/>
    <mergeCell ref="B17:C17"/>
    <mergeCell ref="B18:C18"/>
    <mergeCell ref="B19:C19"/>
    <mergeCell ref="B20:C20"/>
    <mergeCell ref="A34:F34"/>
    <mergeCell ref="B42:C42"/>
    <mergeCell ref="B43:C43"/>
    <mergeCell ref="B44:C44"/>
    <mergeCell ref="B45:C45"/>
  </mergeCells>
  <pageMargins left="0.70866141732283472" right="0.15748031496062992" top="0.15748031496062992" bottom="0.27559055118110237" header="0.19685039370078741" footer="0.19685039370078741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ЯМЗ 238,236, Камаз</vt:lpstr>
      <vt:lpstr>Атего,LT, T5,Sprinter 5 ц. Тата</vt:lpstr>
      <vt:lpstr>ГАЗ 53, МТЗ, 402</vt:lpstr>
      <vt:lpstr>16 кл,ЗИЛ 130, 4ц груз,</vt:lpstr>
      <vt:lpstr>8 кл</vt:lpstr>
      <vt:lpstr>6ц груз, СМД 4ц., V-6 V-8</vt:lpstr>
      <vt:lpstr> Д260, кард. вал</vt:lpstr>
      <vt:lpstr>СМД Д65  6ц</vt:lpstr>
      <vt:lpstr>токарные работы</vt:lpstr>
      <vt:lpstr>4ц 8кл.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2023-10-18T14:46:01Z</dcterms:modified>
</cp:coreProperties>
</file>